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ome\Desktop\Files\"/>
    </mc:Choice>
  </mc:AlternateContent>
  <xr:revisionPtr revIDLastSave="0" documentId="13_ncr:1_{44B9EA3A-810D-4DDA-A493-20CFBF8BF17A}" xr6:coauthVersionLast="46" xr6:coauthVersionMax="46" xr10:uidLastSave="{00000000-0000-0000-0000-000000000000}"/>
  <bookViews>
    <workbookView xWindow="-120" yWindow="-120" windowWidth="19440" windowHeight="11640" activeTab="1" xr2:uid="{00000000-000D-0000-FFFF-FFFF00000000}"/>
  </bookViews>
  <sheets>
    <sheet name="Sheet1" sheetId="1" r:id="rId1"/>
    <sheet name="Chart1" sheetId="2" r:id="rId2"/>
  </sheets>
  <externalReferences>
    <externalReference r:id="rId3"/>
  </externalReferences>
  <definedNames>
    <definedName name="_xlnm._FilterDatabase" localSheetId="0" hidden="1">Sheet1!$A$1:$O$94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M93" i="1"/>
  <c r="G93" i="1"/>
  <c r="H5" i="1"/>
  <c r="I5" i="1"/>
  <c r="J5" i="1"/>
  <c r="K5" i="1"/>
  <c r="L5" i="1"/>
  <c r="M5" i="1"/>
  <c r="H6" i="1"/>
  <c r="I6" i="1"/>
  <c r="J6" i="1"/>
  <c r="K6" i="1"/>
  <c r="L6" i="1"/>
  <c r="M6" i="1"/>
  <c r="H8" i="1"/>
  <c r="I8" i="1"/>
  <c r="J8" i="1"/>
  <c r="K8" i="1"/>
  <c r="L8" i="1"/>
  <c r="M8" i="1"/>
  <c r="H9" i="1"/>
  <c r="I9" i="1"/>
  <c r="J9" i="1"/>
  <c r="K9" i="1"/>
  <c r="L9" i="1"/>
  <c r="M9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5" i="1"/>
  <c r="I25" i="1"/>
  <c r="J25" i="1"/>
  <c r="K25" i="1"/>
  <c r="L25" i="1"/>
  <c r="M25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H31" i="1"/>
  <c r="I31" i="1"/>
  <c r="J31" i="1"/>
  <c r="K31" i="1"/>
  <c r="L31" i="1"/>
  <c r="M31" i="1"/>
  <c r="H33" i="1"/>
  <c r="I33" i="1"/>
  <c r="J33" i="1"/>
  <c r="K33" i="1"/>
  <c r="L33" i="1"/>
  <c r="M33" i="1"/>
  <c r="H34" i="1"/>
  <c r="I34" i="1"/>
  <c r="J34" i="1"/>
  <c r="K34" i="1"/>
  <c r="L34" i="1"/>
  <c r="M34" i="1"/>
  <c r="H35" i="1"/>
  <c r="I35" i="1"/>
  <c r="J35" i="1"/>
  <c r="K35" i="1"/>
  <c r="L35" i="1"/>
  <c r="M35" i="1"/>
  <c r="H36" i="1"/>
  <c r="I36" i="1"/>
  <c r="J36" i="1"/>
  <c r="K36" i="1"/>
  <c r="L36" i="1"/>
  <c r="M36" i="1"/>
  <c r="H38" i="1"/>
  <c r="I38" i="1"/>
  <c r="J38" i="1"/>
  <c r="K38" i="1"/>
  <c r="L38" i="1"/>
  <c r="M38" i="1"/>
  <c r="H39" i="1"/>
  <c r="I39" i="1"/>
  <c r="J39" i="1"/>
  <c r="K39" i="1"/>
  <c r="L39" i="1"/>
  <c r="M39" i="1"/>
  <c r="H40" i="1"/>
  <c r="I40" i="1"/>
  <c r="J40" i="1"/>
  <c r="K40" i="1"/>
  <c r="L40" i="1"/>
  <c r="M40" i="1"/>
  <c r="H41" i="1"/>
  <c r="I41" i="1"/>
  <c r="J41" i="1"/>
  <c r="K41" i="1"/>
  <c r="L41" i="1"/>
  <c r="M41" i="1"/>
  <c r="H42" i="1"/>
  <c r="I42" i="1"/>
  <c r="J42" i="1"/>
  <c r="K42" i="1"/>
  <c r="L42" i="1"/>
  <c r="M42" i="1"/>
  <c r="H44" i="1"/>
  <c r="I44" i="1"/>
  <c r="J44" i="1"/>
  <c r="K44" i="1"/>
  <c r="L44" i="1"/>
  <c r="M44" i="1"/>
  <c r="H45" i="1"/>
  <c r="I45" i="1"/>
  <c r="J45" i="1"/>
  <c r="K45" i="1"/>
  <c r="L45" i="1"/>
  <c r="M45" i="1"/>
  <c r="H46" i="1"/>
  <c r="I46" i="1"/>
  <c r="J46" i="1"/>
  <c r="K46" i="1"/>
  <c r="L46" i="1"/>
  <c r="M46" i="1"/>
  <c r="H47" i="1"/>
  <c r="I47" i="1"/>
  <c r="J47" i="1"/>
  <c r="K47" i="1"/>
  <c r="L47" i="1"/>
  <c r="M47" i="1"/>
  <c r="H48" i="1"/>
  <c r="I48" i="1"/>
  <c r="J48" i="1"/>
  <c r="K48" i="1"/>
  <c r="L48" i="1"/>
  <c r="M48" i="1"/>
  <c r="H50" i="1"/>
  <c r="I50" i="1"/>
  <c r="J50" i="1"/>
  <c r="K50" i="1"/>
  <c r="L50" i="1"/>
  <c r="M50" i="1"/>
  <c r="H51" i="1"/>
  <c r="I51" i="1"/>
  <c r="J51" i="1"/>
  <c r="K51" i="1"/>
  <c r="L51" i="1"/>
  <c r="M51" i="1"/>
  <c r="H53" i="1"/>
  <c r="I53" i="1"/>
  <c r="J53" i="1"/>
  <c r="K53" i="1"/>
  <c r="L53" i="1"/>
  <c r="M53" i="1"/>
  <c r="H54" i="1"/>
  <c r="I54" i="1"/>
  <c r="J54" i="1"/>
  <c r="K54" i="1"/>
  <c r="L54" i="1"/>
  <c r="M54" i="1"/>
  <c r="H55" i="1"/>
  <c r="I55" i="1"/>
  <c r="J55" i="1"/>
  <c r="K55" i="1"/>
  <c r="L55" i="1"/>
  <c r="M55" i="1"/>
  <c r="H56" i="1"/>
  <c r="I56" i="1"/>
  <c r="J56" i="1"/>
  <c r="K56" i="1"/>
  <c r="L56" i="1"/>
  <c r="M56" i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H60" i="1"/>
  <c r="I60" i="1"/>
  <c r="J60" i="1"/>
  <c r="K60" i="1"/>
  <c r="L60" i="1"/>
  <c r="M60" i="1"/>
  <c r="H61" i="1"/>
  <c r="I61" i="1"/>
  <c r="J61" i="1"/>
  <c r="K61" i="1"/>
  <c r="L61" i="1"/>
  <c r="M61" i="1"/>
  <c r="H62" i="1"/>
  <c r="I62" i="1"/>
  <c r="J62" i="1"/>
  <c r="K62" i="1"/>
  <c r="L62" i="1"/>
  <c r="M62" i="1"/>
  <c r="H64" i="1"/>
  <c r="I64" i="1"/>
  <c r="J64" i="1"/>
  <c r="K64" i="1"/>
  <c r="L64" i="1"/>
  <c r="M64" i="1"/>
  <c r="H65" i="1"/>
  <c r="I65" i="1"/>
  <c r="J65" i="1"/>
  <c r="K65" i="1"/>
  <c r="L65" i="1"/>
  <c r="M65" i="1"/>
  <c r="H66" i="1"/>
  <c r="I66" i="1"/>
  <c r="J66" i="1"/>
  <c r="K66" i="1"/>
  <c r="L66" i="1"/>
  <c r="M66" i="1"/>
  <c r="H68" i="1"/>
  <c r="I68" i="1"/>
  <c r="J68" i="1"/>
  <c r="K68" i="1"/>
  <c r="L68" i="1"/>
  <c r="M68" i="1"/>
  <c r="H69" i="1"/>
  <c r="I69" i="1"/>
  <c r="J69" i="1"/>
  <c r="K69" i="1"/>
  <c r="L69" i="1"/>
  <c r="M69" i="1"/>
  <c r="H70" i="1"/>
  <c r="I70" i="1"/>
  <c r="J70" i="1"/>
  <c r="K70" i="1"/>
  <c r="L70" i="1"/>
  <c r="M70" i="1"/>
  <c r="H72" i="1"/>
  <c r="I72" i="1"/>
  <c r="J72" i="1"/>
  <c r="K72" i="1"/>
  <c r="L72" i="1"/>
  <c r="M72" i="1"/>
  <c r="H73" i="1"/>
  <c r="I73" i="1"/>
  <c r="J73" i="1"/>
  <c r="K73" i="1"/>
  <c r="L73" i="1"/>
  <c r="M73" i="1"/>
  <c r="H74" i="1"/>
  <c r="I74" i="1"/>
  <c r="J74" i="1"/>
  <c r="K74" i="1"/>
  <c r="L74" i="1"/>
  <c r="M74" i="1"/>
  <c r="H75" i="1"/>
  <c r="I75" i="1"/>
  <c r="J75" i="1"/>
  <c r="K75" i="1"/>
  <c r="L75" i="1"/>
  <c r="M75" i="1"/>
  <c r="H76" i="1"/>
  <c r="I76" i="1"/>
  <c r="J76" i="1"/>
  <c r="K76" i="1"/>
  <c r="L76" i="1"/>
  <c r="M76" i="1"/>
  <c r="H77" i="1"/>
  <c r="I77" i="1"/>
  <c r="J77" i="1"/>
  <c r="K77" i="1"/>
  <c r="L77" i="1"/>
  <c r="M77" i="1"/>
  <c r="H78" i="1"/>
  <c r="I78" i="1"/>
  <c r="J78" i="1"/>
  <c r="K78" i="1"/>
  <c r="L78" i="1"/>
  <c r="M78" i="1"/>
  <c r="H79" i="1"/>
  <c r="I79" i="1"/>
  <c r="J79" i="1"/>
  <c r="K79" i="1"/>
  <c r="L79" i="1"/>
  <c r="M79" i="1"/>
  <c r="H81" i="1"/>
  <c r="I81" i="1"/>
  <c r="J81" i="1"/>
  <c r="K81" i="1"/>
  <c r="L81" i="1"/>
  <c r="M81" i="1"/>
  <c r="H82" i="1"/>
  <c r="I82" i="1"/>
  <c r="J82" i="1"/>
  <c r="K82" i="1"/>
  <c r="L82" i="1"/>
  <c r="M82" i="1"/>
  <c r="H83" i="1"/>
  <c r="I83" i="1"/>
  <c r="J83" i="1"/>
  <c r="K83" i="1"/>
  <c r="L83" i="1"/>
  <c r="M83" i="1"/>
  <c r="H85" i="1"/>
  <c r="I85" i="1"/>
  <c r="J85" i="1"/>
  <c r="K85" i="1"/>
  <c r="L85" i="1"/>
  <c r="M85" i="1"/>
  <c r="H86" i="1"/>
  <c r="I86" i="1"/>
  <c r="J86" i="1"/>
  <c r="K86" i="1"/>
  <c r="L86" i="1"/>
  <c r="M86" i="1"/>
  <c r="H87" i="1"/>
  <c r="I87" i="1"/>
  <c r="J87" i="1"/>
  <c r="K87" i="1"/>
  <c r="L87" i="1"/>
  <c r="M87" i="1"/>
  <c r="H89" i="1"/>
  <c r="I89" i="1"/>
  <c r="J89" i="1"/>
  <c r="K89" i="1"/>
  <c r="L89" i="1"/>
  <c r="M89" i="1"/>
  <c r="H90" i="1"/>
  <c r="I90" i="1"/>
  <c r="J90" i="1"/>
  <c r="K90" i="1"/>
  <c r="L90" i="1"/>
  <c r="M90" i="1"/>
  <c r="H3" i="1"/>
  <c r="I3" i="1"/>
  <c r="I93" i="1" s="1"/>
  <c r="J3" i="1"/>
  <c r="J93" i="1" s="1"/>
  <c r="K3" i="1"/>
  <c r="K93" i="1" s="1"/>
  <c r="L3" i="1"/>
  <c r="L93" i="1" s="1"/>
  <c r="M3" i="1"/>
  <c r="G1" i="1"/>
  <c r="G5" i="1" s="1"/>
  <c r="H2" i="1"/>
  <c r="J2" i="1"/>
  <c r="L2" i="1"/>
  <c r="I2" i="1"/>
  <c r="K2" i="1"/>
  <c r="M2" i="1"/>
  <c r="G2" i="1"/>
  <c r="G82" i="1" l="1"/>
  <c r="G72" i="1"/>
  <c r="G64" i="1"/>
  <c r="G56" i="1"/>
  <c r="G46" i="1"/>
  <c r="G38" i="1"/>
  <c r="G28" i="1"/>
  <c r="G18" i="1"/>
  <c r="G8" i="1"/>
  <c r="G90" i="1"/>
  <c r="G76" i="1"/>
  <c r="G68" i="1"/>
  <c r="G60" i="1"/>
  <c r="G50" i="1"/>
  <c r="G42" i="1"/>
  <c r="G34" i="1"/>
  <c r="G22" i="1"/>
  <c r="G14" i="1"/>
  <c r="G86" i="1"/>
  <c r="G78" i="1"/>
  <c r="G74" i="1"/>
  <c r="G70" i="1"/>
  <c r="G66" i="1"/>
  <c r="G62" i="1"/>
  <c r="G58" i="1"/>
  <c r="G54" i="1"/>
  <c r="G48" i="1"/>
  <c r="G44" i="1"/>
  <c r="G40" i="1"/>
  <c r="G36" i="1"/>
  <c r="G30" i="1"/>
  <c r="G24" i="1"/>
  <c r="G20" i="1"/>
  <c r="G16" i="1"/>
  <c r="G12" i="1"/>
  <c r="G6" i="1"/>
  <c r="G89" i="1"/>
  <c r="G87" i="1"/>
  <c r="G85" i="1"/>
  <c r="G83" i="1"/>
  <c r="G81" i="1"/>
  <c r="G79" i="1"/>
  <c r="G77" i="1"/>
  <c r="G75" i="1"/>
  <c r="G73" i="1"/>
  <c r="G69" i="1"/>
  <c r="G65" i="1"/>
  <c r="G61" i="1"/>
  <c r="G59" i="1"/>
  <c r="G57" i="1"/>
  <c r="G55" i="1"/>
  <c r="G53" i="1"/>
  <c r="G51" i="1"/>
  <c r="G47" i="1"/>
  <c r="G45" i="1"/>
  <c r="G41" i="1"/>
  <c r="G39" i="1"/>
  <c r="G35" i="1"/>
  <c r="G33" i="1"/>
  <c r="G31" i="1"/>
  <c r="G29" i="1"/>
  <c r="G27" i="1"/>
  <c r="G25" i="1"/>
  <c r="G23" i="1"/>
  <c r="G21" i="1"/>
  <c r="G19" i="1"/>
  <c r="G17" i="1"/>
  <c r="G13" i="1"/>
  <c r="G11" i="1"/>
  <c r="G9" i="1"/>
  <c r="G3" i="1"/>
</calcChain>
</file>

<file path=xl/sharedStrings.xml><?xml version="1.0" encoding="utf-8"?>
<sst xmlns="http://schemas.openxmlformats.org/spreadsheetml/2006/main" count="185" uniqueCount="123">
  <si>
    <t>Task Name</t>
  </si>
  <si>
    <t>Duration</t>
  </si>
  <si>
    <t>پیشرفت واقعی</t>
  </si>
  <si>
    <t>پیشرفت برنامه ای</t>
  </si>
  <si>
    <t>W.F</t>
  </si>
  <si>
    <t>Start</t>
  </si>
  <si>
    <t>Finish</t>
  </si>
  <si>
    <t>پروژه ساختماني نمونه</t>
  </si>
  <si>
    <t>149 days</t>
  </si>
  <si>
    <t xml:space="preserve">   آغاز پروژه</t>
  </si>
  <si>
    <t>0 days</t>
  </si>
  <si>
    <t xml:space="preserve">   تجهيز کارگاه</t>
  </si>
  <si>
    <t>135 days</t>
  </si>
  <si>
    <t xml:space="preserve">      تجهيز کارگاه اوليه</t>
  </si>
  <si>
    <t>25 days</t>
  </si>
  <si>
    <t xml:space="preserve">      تجهيز کارگاه در طول پروژه</t>
  </si>
  <si>
    <t>110 days</t>
  </si>
  <si>
    <t xml:space="preserve">   خاکبرداري</t>
  </si>
  <si>
    <t>4 days</t>
  </si>
  <si>
    <t xml:space="preserve">      گودبرداري با ماشين</t>
  </si>
  <si>
    <t>2 days</t>
  </si>
  <si>
    <t xml:space="preserve">      خاکبرداري دستي و رگلاژ کف</t>
  </si>
  <si>
    <t xml:space="preserve">   فونداسيون</t>
  </si>
  <si>
    <t>16 days</t>
  </si>
  <si>
    <t xml:space="preserve">      اجراي بتن مگر</t>
  </si>
  <si>
    <t>3 days</t>
  </si>
  <si>
    <t xml:space="preserve">      آرماتور فونداسيون</t>
  </si>
  <si>
    <t>7 days</t>
  </si>
  <si>
    <t xml:space="preserve">      قالب بندي فونداسيون</t>
  </si>
  <si>
    <t>5 days</t>
  </si>
  <si>
    <t xml:space="preserve">      بتن ريزي فونداسيون</t>
  </si>
  <si>
    <t>1 day</t>
  </si>
  <si>
    <t xml:space="preserve">   اسکلت</t>
  </si>
  <si>
    <t>49 days</t>
  </si>
  <si>
    <t xml:space="preserve">      اجراي شابلون و گروت ريزي</t>
  </si>
  <si>
    <t xml:space="preserve">      اجراي بيس پليت ستونها</t>
  </si>
  <si>
    <t xml:space="preserve">      ساخت ستون</t>
  </si>
  <si>
    <t>10 days</t>
  </si>
  <si>
    <t xml:space="preserve">      ساخت تير</t>
  </si>
  <si>
    <t>15 days</t>
  </si>
  <si>
    <t xml:space="preserve">      ساخت بادبند و پله</t>
  </si>
  <si>
    <t xml:space="preserve">      نصب ستون</t>
  </si>
  <si>
    <t xml:space="preserve">      نصب تيرهاي حمال</t>
  </si>
  <si>
    <t>8 days</t>
  </si>
  <si>
    <t xml:space="preserve">      نصب بادبند</t>
  </si>
  <si>
    <t xml:space="preserve">      نصب تير پله</t>
  </si>
  <si>
    <t xml:space="preserve">      اتصالات،جوشکاري و ضد زنگ</t>
  </si>
  <si>
    <t xml:space="preserve">   سقف سازي</t>
  </si>
  <si>
    <t>44 days</t>
  </si>
  <si>
    <t xml:space="preserve">      ساخت تيرچه هاي فلزي</t>
  </si>
  <si>
    <t xml:space="preserve">      اجراي سقف همکف</t>
  </si>
  <si>
    <t xml:space="preserve">      اجراي سقف اول</t>
  </si>
  <si>
    <t xml:space="preserve">      اجراي سقف دوم</t>
  </si>
  <si>
    <t xml:space="preserve">      اجراي کنسولها و پله</t>
  </si>
  <si>
    <t xml:space="preserve">   سفت کاري</t>
  </si>
  <si>
    <t>28 days</t>
  </si>
  <si>
    <t xml:space="preserve">      خاکريزي پي و پشت ديوارها</t>
  </si>
  <si>
    <t xml:space="preserve">      اجراي ديوار چيني</t>
  </si>
  <si>
    <t xml:space="preserve">      ساخت و نصب نعل درگاه ها</t>
  </si>
  <si>
    <t xml:space="preserve">      چهارچوب،فريم پنجره ها</t>
  </si>
  <si>
    <t>6 days</t>
  </si>
  <si>
    <t xml:space="preserve">   تاسيسات فاز اول</t>
  </si>
  <si>
    <t>13 days</t>
  </si>
  <si>
    <t xml:space="preserve">      اجراي لوله هاي فاضلاب و آب باران</t>
  </si>
  <si>
    <t xml:space="preserve">      اجراي لوله کشي سرد و گرم</t>
  </si>
  <si>
    <t xml:space="preserve">      اجراي کانالهاي هوا</t>
  </si>
  <si>
    <t>12 days</t>
  </si>
  <si>
    <t xml:space="preserve">      اجراي لوله هاي برق</t>
  </si>
  <si>
    <t xml:space="preserve">      نصب ساپورتهاي تاسيساتي</t>
  </si>
  <si>
    <t xml:space="preserve">   کف سازي</t>
  </si>
  <si>
    <t xml:space="preserve">      اجراي پوکه سرويس ها</t>
  </si>
  <si>
    <t xml:space="preserve">      اجراي پوکه طبقات</t>
  </si>
  <si>
    <t xml:space="preserve">      شيب بندي و پوکه ريزي بام</t>
  </si>
  <si>
    <t xml:space="preserve">      عايقکاري سرويس ها</t>
  </si>
  <si>
    <t xml:space="preserve">      عايق کاري بام</t>
  </si>
  <si>
    <t xml:space="preserve">   سقف کاذب</t>
  </si>
  <si>
    <t xml:space="preserve">      زير سازي سقف کاذب</t>
  </si>
  <si>
    <t xml:space="preserve">      نصب صفحات رابيتس</t>
  </si>
  <si>
    <t xml:space="preserve">   نازک کاري</t>
  </si>
  <si>
    <t>32 days</t>
  </si>
  <si>
    <t xml:space="preserve">      گچ و خاک ديوارها</t>
  </si>
  <si>
    <t xml:space="preserve">      سيمانکاري آستر</t>
  </si>
  <si>
    <t xml:space="preserve">      سفيدکاري</t>
  </si>
  <si>
    <t xml:space="preserve">      رويه تخته ماله اي</t>
  </si>
  <si>
    <t xml:space="preserve">      سنگ کف</t>
  </si>
  <si>
    <t>11 days</t>
  </si>
  <si>
    <t xml:space="preserve">      سنگ قرنيز ديوارها</t>
  </si>
  <si>
    <t xml:space="preserve">      موزاييک</t>
  </si>
  <si>
    <t xml:space="preserve">      نصب سنگ پله</t>
  </si>
  <si>
    <t xml:space="preserve">      در و پنجره و نرده ها</t>
  </si>
  <si>
    <t xml:space="preserve">      درب و کمد چوبي</t>
  </si>
  <si>
    <t xml:space="preserve">   نماسازي</t>
  </si>
  <si>
    <t>26 days</t>
  </si>
  <si>
    <t xml:space="preserve">      اجراي ازاره سنگي نما</t>
  </si>
  <si>
    <t xml:space="preserve">      اجراي سنگ نما</t>
  </si>
  <si>
    <t xml:space="preserve">      نصب شيشه ها</t>
  </si>
  <si>
    <t xml:space="preserve">   کاشي و سراميک</t>
  </si>
  <si>
    <t xml:space="preserve">      کاشي کاري سرويسها</t>
  </si>
  <si>
    <t xml:space="preserve">      نصب توالت هاي شرقي</t>
  </si>
  <si>
    <t xml:space="preserve">      نصب سراميک سرويسها</t>
  </si>
  <si>
    <t xml:space="preserve">   تاسيسات فاز دوم</t>
  </si>
  <si>
    <t>38 days</t>
  </si>
  <si>
    <t xml:space="preserve">      ساخت و نصب دريچه ها</t>
  </si>
  <si>
    <t xml:space="preserve">      نصب دستگاه چيلر</t>
  </si>
  <si>
    <t xml:space="preserve">      سيم کشي و کابل کشي</t>
  </si>
  <si>
    <t xml:space="preserve">      نصب کليد و پريز و ساير اقلام برقي</t>
  </si>
  <si>
    <t xml:space="preserve">      نصب چراغها</t>
  </si>
  <si>
    <t xml:space="preserve">      ساخت و نصب تابلوهاي برق</t>
  </si>
  <si>
    <t xml:space="preserve">      نصب سرويس هاي بهداشتي و شيرآلات</t>
  </si>
  <si>
    <t xml:space="preserve">      نصب آسانسور</t>
  </si>
  <si>
    <t>30 days</t>
  </si>
  <si>
    <t xml:space="preserve">   موتورخانه</t>
  </si>
  <si>
    <t xml:space="preserve">      اجراي لوله کشي موتورخانه</t>
  </si>
  <si>
    <t xml:space="preserve">      نصب ديگها و مشعل پمپها</t>
  </si>
  <si>
    <t xml:space="preserve">      تست و راه اندازي و عايق کاري موتورخانه</t>
  </si>
  <si>
    <t xml:space="preserve">   نقاشي</t>
  </si>
  <si>
    <t>18 days</t>
  </si>
  <si>
    <t xml:space="preserve">      اجراي کامل نقاشي سطوح گچي</t>
  </si>
  <si>
    <t xml:space="preserve">      اجراي کامل نقاشي سطوح فلزي</t>
  </si>
  <si>
    <t xml:space="preserve">      اجراي کامل نقاشي سطوح چوبي</t>
  </si>
  <si>
    <t xml:space="preserve">   تميز کاري و تحويل و برچيدن کارگاه</t>
  </si>
  <si>
    <t xml:space="preserve">      تميز کاري و تحويل و برچيدن کارگاه</t>
  </si>
  <si>
    <t xml:space="preserve">   پايان پروژه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</si>
</sst>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sz val="9"/>
      <color rgb="FF363636"/>
      <name val="Segoe UI"/>
      <family val="2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left" readingOrder="2"/>
    </xf>
    <xf numFmtId="14" fontId="2" fillId="3" borderId="1" xfId="0" applyNumberFormat="1" applyFont="1" applyFill="1" applyBorder="1" applyAlignment="1">
      <alignment vertical="center"/>
    </xf>
    <xf numFmtId="14" fontId="0" fillId="0" borderId="0" xfId="0" applyNumberFormat="1"/>
    <xf numFmtId="164" fontId="0" fillId="0" borderId="0" xfId="1" applyNumberFormat="1" applyFont="1" applyAlignment="1">
      <alignment readingOrder="2"/>
    </xf>
    <xf numFmtId="1" fontId="0" fillId="0" borderId="0" xfId="0" applyNumberFormat="1"/>
    <xf numFmtId="164" fontId="1" fillId="0" borderId="1" xfId="1" applyNumberFormat="1" applyFont="1" applyFill="1" applyBorder="1" applyAlignment="1">
      <alignment vertical="center" readingOrder="2"/>
    </xf>
    <xf numFmtId="165" fontId="0" fillId="0" borderId="0" xfId="0" applyNumberFormat="1" applyFill="1"/>
    <xf numFmtId="0" fontId="0" fillId="0" borderId="0" xfId="0" applyFill="1"/>
    <xf numFmtId="43" fontId="4" fillId="0" borderId="0" xfId="2" applyNumberFormat="1" applyFont="1" applyFill="1"/>
    <xf numFmtId="0" fontId="1" fillId="2" borderId="1" xfId="0" applyFont="1" applyFill="1" applyBorder="1" applyAlignment="1">
      <alignment horizontal="left" vertical="center" wrapText="1" readingOrder="2"/>
    </xf>
    <xf numFmtId="0" fontId="0" fillId="0" borderId="0" xfId="0" applyNumberFormat="1"/>
    <xf numFmtId="166" fontId="0" fillId="0" borderId="0" xfId="0" applyNumberFormat="1"/>
    <xf numFmtId="0" fontId="2" fillId="4" borderId="1" xfId="0" applyFont="1" applyFill="1" applyBorder="1" applyAlignment="1">
      <alignment horizontal="left" vertical="center" readingOrder="2"/>
    </xf>
    <xf numFmtId="0" fontId="6" fillId="5" borderId="1" xfId="0" applyFont="1" applyFill="1" applyBorder="1" applyAlignment="1">
      <alignment horizontal="left" vertical="center" wrapText="1" readingOrder="2"/>
    </xf>
    <xf numFmtId="14" fontId="7" fillId="5" borderId="1" xfId="0" applyNumberFormat="1" applyFont="1" applyFill="1" applyBorder="1" applyAlignment="1">
      <alignment horizontal="left" vertical="center" wrapText="1" readingOrder="2"/>
    </xf>
    <xf numFmtId="0" fontId="7" fillId="6" borderId="1" xfId="0" applyFont="1" applyFill="1" applyBorder="1" applyAlignment="1">
      <alignment horizontal="left" vertical="center" wrapText="1" readingOrder="2"/>
    </xf>
    <xf numFmtId="0" fontId="2" fillId="3" borderId="1" xfId="0" applyFont="1" applyFill="1" applyBorder="1" applyAlignment="1">
      <alignment horizontal="left" vertical="center" wrapText="1" readingOrder="2"/>
    </xf>
    <xf numFmtId="14" fontId="5" fillId="3" borderId="1" xfId="0" applyNumberFormat="1" applyFont="1" applyFill="1" applyBorder="1" applyAlignment="1">
      <alignment horizontal="left" vertical="center" wrapText="1" readingOrder="2"/>
    </xf>
    <xf numFmtId="0" fontId="5" fillId="3" borderId="1" xfId="0" applyFont="1" applyFill="1" applyBorder="1" applyAlignment="1">
      <alignment horizontal="left" vertical="center" wrapText="1" readingOrder="2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 patternType="solid">
          <fgColor rgb="FFA8D08D"/>
          <bgColor rgb="FF00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cs typeface="B Nazanin" pitchFamily="2" charset="-78"/>
              </a:defRPr>
            </a:pPr>
            <a:r>
              <a:rPr lang="fa-IR"/>
              <a:t>نمودار پیشرفت زمان بندی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پیشرفت برنامه ای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Sheet1!$G$2:$M$2</c:f>
              <c:strCache>
                <c:ptCount val="7"/>
                <c:pt idx="0">
                  <c:v>1397/7/1</c:v>
                </c:pt>
                <c:pt idx="1">
                  <c:v>1397/8/1</c:v>
                </c:pt>
                <c:pt idx="2">
                  <c:v>1397/9/1</c:v>
                </c:pt>
                <c:pt idx="3">
                  <c:v>1397/10/1</c:v>
                </c:pt>
                <c:pt idx="4">
                  <c:v>1397/11/1</c:v>
                </c:pt>
                <c:pt idx="5">
                  <c:v>1397/12/1</c:v>
                </c:pt>
                <c:pt idx="6">
                  <c:v>1397/12/23</c:v>
                </c:pt>
              </c:strCache>
            </c:strRef>
          </c:cat>
          <c:val>
            <c:numRef>
              <c:f>Sheet1!$G$93:$M$93</c:f>
              <c:numCache>
                <c:formatCode>0</c:formatCode>
                <c:ptCount val="7"/>
                <c:pt idx="0">
                  <c:v>0</c:v>
                </c:pt>
                <c:pt idx="1">
                  <c:v>2.9812598425196848</c:v>
                </c:pt>
                <c:pt idx="2">
                  <c:v>31.521418754473871</c:v>
                </c:pt>
                <c:pt idx="3">
                  <c:v>43.876850393700785</c:v>
                </c:pt>
                <c:pt idx="4">
                  <c:v>70.024649382897991</c:v>
                </c:pt>
                <c:pt idx="5">
                  <c:v>96.466440944881882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D-4092-BC2A-73ECA5E9F5CC}"/>
            </c:ext>
          </c:extLst>
        </c:ser>
        <c:ser>
          <c:idx val="1"/>
          <c:order val="1"/>
          <c:tx>
            <c:strRef>
              <c:f>Sheet1!$A$94</c:f>
              <c:strCache>
                <c:ptCount val="1"/>
                <c:pt idx="0">
                  <c:v>پیشرفت واقعی</c:v>
                </c:pt>
              </c:strCache>
            </c:strRef>
          </c:tx>
          <c:cat>
            <c:strRef>
              <c:f>Sheet1!$G$2:$M$2</c:f>
              <c:strCache>
                <c:ptCount val="7"/>
                <c:pt idx="0">
                  <c:v>1397/7/1</c:v>
                </c:pt>
                <c:pt idx="1">
                  <c:v>1397/8/1</c:v>
                </c:pt>
                <c:pt idx="2">
                  <c:v>1397/9/1</c:v>
                </c:pt>
                <c:pt idx="3">
                  <c:v>1397/10/1</c:v>
                </c:pt>
                <c:pt idx="4">
                  <c:v>1397/11/1</c:v>
                </c:pt>
                <c:pt idx="5">
                  <c:v>1397/12/1</c:v>
                </c:pt>
                <c:pt idx="6">
                  <c:v>1397/12/23</c:v>
                </c:pt>
              </c:strCache>
            </c:strRef>
          </c:cat>
          <c:val>
            <c:numRef>
              <c:f>Sheet1!$G$94:$I$94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81-415E-85EA-CE72A76D1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792"/>
        <c:axId val="89459328"/>
      </c:lineChart>
      <c:catAx>
        <c:axId val="8945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cs typeface="B Nazanin" pitchFamily="2" charset="-78"/>
              </a:defRPr>
            </a:pPr>
            <a:endParaRPr lang="en-US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cs typeface="B Nazanin" pitchFamily="2" charset="-78"/>
              </a:defRPr>
            </a:pPr>
            <a:endParaRPr lang="en-US"/>
          </a:p>
        </c:txPr>
        <c:crossAx val="89457792"/>
        <c:crosses val="autoZero"/>
        <c:crossBetween val="midCat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b"/>
      <c:overlay val="0"/>
      <c:txPr>
        <a:bodyPr/>
        <a:lstStyle/>
        <a:p>
          <a:pPr>
            <a:defRPr sz="1400">
              <a:cs typeface="B Nazanin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FarsiTools%20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2s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opLeftCell="A74" workbookViewId="0">
      <selection activeCell="I1" sqref="I1:L2"/>
    </sheetView>
  </sheetViews>
  <sheetFormatPr defaultRowHeight="15" x14ac:dyDescent="0.25"/>
  <cols>
    <col min="1" max="1" width="36.85546875" style="2" bestFit="1" customWidth="1"/>
    <col min="2" max="2" width="9.42578125" style="1" bestFit="1" customWidth="1"/>
    <col min="3" max="4" width="10.7109375" style="4" bestFit="1" customWidth="1"/>
    <col min="5" max="5" width="5.5703125" style="5" bestFit="1" customWidth="1"/>
    <col min="6" max="6" width="8.85546875" style="9" customWidth="1"/>
    <col min="7" max="7" width="9.42578125" bestFit="1" customWidth="1"/>
    <col min="8" max="10" width="10.42578125" bestFit="1" customWidth="1"/>
    <col min="11" max="12" width="9.7109375" bestFit="1" customWidth="1"/>
    <col min="13" max="13" width="10.7109375" bestFit="1" customWidth="1"/>
  </cols>
  <sheetData>
    <row r="1" spans="1:15" x14ac:dyDescent="0.25">
      <c r="A1" s="11" t="s">
        <v>0</v>
      </c>
      <c r="B1" s="11" t="s">
        <v>1</v>
      </c>
      <c r="C1" s="11" t="s">
        <v>5</v>
      </c>
      <c r="D1" s="11" t="s">
        <v>6</v>
      </c>
      <c r="E1" s="11" t="s">
        <v>4</v>
      </c>
      <c r="F1" s="7"/>
      <c r="G1" s="3">
        <f>C2</f>
        <v>43366</v>
      </c>
      <c r="H1" s="3">
        <v>43396</v>
      </c>
      <c r="I1" s="3">
        <v>43426</v>
      </c>
      <c r="J1" s="3">
        <v>43456</v>
      </c>
      <c r="K1" s="3">
        <v>43486</v>
      </c>
      <c r="L1" s="3">
        <v>43516</v>
      </c>
      <c r="M1" s="3">
        <v>43538</v>
      </c>
      <c r="N1" s="3"/>
      <c r="O1" s="3"/>
    </row>
    <row r="2" spans="1:15" x14ac:dyDescent="0.25">
      <c r="A2" s="15" t="s">
        <v>7</v>
      </c>
      <c r="B2" s="15" t="s">
        <v>8</v>
      </c>
      <c r="C2" s="16">
        <v>43366</v>
      </c>
      <c r="D2" s="16">
        <v>43538</v>
      </c>
      <c r="E2" s="17">
        <v>100</v>
      </c>
      <c r="F2" s="10"/>
      <c r="G2" s="12" t="str">
        <f>[1]!m2s(G1)</f>
        <v>1397/7/1</v>
      </c>
      <c r="H2" s="12" t="str">
        <f>[1]!m2s(H1)</f>
        <v>1397/8/1</v>
      </c>
      <c r="I2" s="12" t="str">
        <f>[1]!m2s(I1)</f>
        <v>1397/9/1</v>
      </c>
      <c r="J2" s="12" t="str">
        <f>[1]!m2s(J1)</f>
        <v>1397/10/1</v>
      </c>
      <c r="K2" s="12" t="str">
        <f>[1]!m2s(K1)</f>
        <v>1397/11/1</v>
      </c>
      <c r="L2" s="12" t="str">
        <f>[1]!m2s(L1)</f>
        <v>1397/12/1</v>
      </c>
      <c r="M2" s="12" t="str">
        <f>[1]!m2s(M1)</f>
        <v>1397/12/23</v>
      </c>
    </row>
    <row r="3" spans="1:15" x14ac:dyDescent="0.25">
      <c r="A3" s="18" t="s">
        <v>9</v>
      </c>
      <c r="B3" s="18" t="s">
        <v>10</v>
      </c>
      <c r="C3" s="19">
        <v>43366</v>
      </c>
      <c r="D3" s="19">
        <v>43366</v>
      </c>
      <c r="E3" s="20">
        <v>0</v>
      </c>
      <c r="F3" s="8"/>
      <c r="G3" s="13">
        <f>IF(G$1&lt;=$C3,0,
IF(G$1&gt;=$D3,100,
(G$1-$C3)*100/($D3-$C3)))</f>
        <v>0</v>
      </c>
      <c r="H3" s="13">
        <f t="shared" ref="H3:M18" si="0">IF(H$1&lt;=$C3,0,
IF(H$1&gt;=$D3,100,
(H$1-$C3)*100/($D3-$C3)))</f>
        <v>100</v>
      </c>
      <c r="I3" s="13">
        <f t="shared" si="0"/>
        <v>100</v>
      </c>
      <c r="J3" s="13">
        <f t="shared" si="0"/>
        <v>100</v>
      </c>
      <c r="K3" s="13">
        <f t="shared" si="0"/>
        <v>100</v>
      </c>
      <c r="L3" s="13">
        <f t="shared" si="0"/>
        <v>100</v>
      </c>
      <c r="M3" s="13">
        <f t="shared" si="0"/>
        <v>100</v>
      </c>
      <c r="N3" s="13"/>
      <c r="O3" s="13"/>
    </row>
    <row r="4" spans="1:15" x14ac:dyDescent="0.25">
      <c r="A4" s="15" t="s">
        <v>11</v>
      </c>
      <c r="B4" s="15" t="s">
        <v>12</v>
      </c>
      <c r="C4" s="16">
        <v>43366</v>
      </c>
      <c r="D4" s="16">
        <v>43522</v>
      </c>
      <c r="E4" s="17">
        <v>3.43</v>
      </c>
      <c r="F4" s="8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8" t="s">
        <v>13</v>
      </c>
      <c r="B5" s="18" t="s">
        <v>14</v>
      </c>
      <c r="C5" s="19">
        <v>43366</v>
      </c>
      <c r="D5" s="19">
        <v>43394</v>
      </c>
      <c r="E5" s="20">
        <v>2</v>
      </c>
      <c r="F5" s="8"/>
      <c r="G5" s="13">
        <f t="shared" ref="G5:M35" si="1">IF(G$1&lt;=$C5,0,
IF(G$1&gt;=$D5,100,
(G$1-$C5)*100/($D5-$C5)))</f>
        <v>0</v>
      </c>
      <c r="H5" s="13">
        <f t="shared" si="0"/>
        <v>100</v>
      </c>
      <c r="I5" s="13">
        <f t="shared" si="0"/>
        <v>100</v>
      </c>
      <c r="J5" s="13">
        <f t="shared" si="0"/>
        <v>100</v>
      </c>
      <c r="K5" s="13">
        <f t="shared" si="0"/>
        <v>100</v>
      </c>
      <c r="L5" s="13">
        <f t="shared" si="0"/>
        <v>100</v>
      </c>
      <c r="M5" s="13">
        <f t="shared" si="0"/>
        <v>100</v>
      </c>
      <c r="N5" s="13"/>
      <c r="O5" s="13"/>
    </row>
    <row r="6" spans="1:15" x14ac:dyDescent="0.25">
      <c r="A6" s="18" t="s">
        <v>15</v>
      </c>
      <c r="B6" s="18" t="s">
        <v>16</v>
      </c>
      <c r="C6" s="19">
        <v>43395</v>
      </c>
      <c r="D6" s="19">
        <v>43522</v>
      </c>
      <c r="E6" s="20">
        <v>1.43</v>
      </c>
      <c r="F6" s="8"/>
      <c r="G6" s="13">
        <f t="shared" si="1"/>
        <v>0</v>
      </c>
      <c r="H6" s="13">
        <f t="shared" si="0"/>
        <v>0.78740157480314965</v>
      </c>
      <c r="I6" s="13">
        <f t="shared" si="0"/>
        <v>24.409448818897637</v>
      </c>
      <c r="J6" s="13">
        <f t="shared" si="0"/>
        <v>48.031496062992126</v>
      </c>
      <c r="K6" s="13">
        <f t="shared" si="0"/>
        <v>71.653543307086608</v>
      </c>
      <c r="L6" s="13">
        <f t="shared" si="0"/>
        <v>95.275590551181097</v>
      </c>
      <c r="M6" s="13">
        <f t="shared" si="0"/>
        <v>100</v>
      </c>
      <c r="N6" s="13"/>
      <c r="O6" s="13"/>
    </row>
    <row r="7" spans="1:15" x14ac:dyDescent="0.25">
      <c r="A7" s="15" t="s">
        <v>17</v>
      </c>
      <c r="B7" s="15" t="s">
        <v>18</v>
      </c>
      <c r="C7" s="16">
        <v>43395</v>
      </c>
      <c r="D7" s="16">
        <v>43398</v>
      </c>
      <c r="E7" s="17">
        <v>0.69</v>
      </c>
      <c r="F7" s="8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8" t="s">
        <v>19</v>
      </c>
      <c r="B8" s="18" t="s">
        <v>20</v>
      </c>
      <c r="C8" s="19">
        <v>43395</v>
      </c>
      <c r="D8" s="19">
        <v>43396</v>
      </c>
      <c r="E8" s="20">
        <v>0.46</v>
      </c>
      <c r="F8" s="8"/>
      <c r="G8" s="13">
        <f t="shared" si="1"/>
        <v>0</v>
      </c>
      <c r="H8" s="13">
        <f t="shared" si="0"/>
        <v>100</v>
      </c>
      <c r="I8" s="13">
        <f t="shared" si="0"/>
        <v>100</v>
      </c>
      <c r="J8" s="13">
        <f t="shared" si="0"/>
        <v>100</v>
      </c>
      <c r="K8" s="13">
        <f t="shared" si="0"/>
        <v>100</v>
      </c>
      <c r="L8" s="13">
        <f t="shared" si="0"/>
        <v>100</v>
      </c>
      <c r="M8" s="13">
        <f t="shared" si="0"/>
        <v>100</v>
      </c>
      <c r="N8" s="13"/>
      <c r="O8" s="13"/>
    </row>
    <row r="9" spans="1:15" x14ac:dyDescent="0.25">
      <c r="A9" s="18" t="s">
        <v>21</v>
      </c>
      <c r="B9" s="18" t="s">
        <v>20</v>
      </c>
      <c r="C9" s="19">
        <v>43397</v>
      </c>
      <c r="D9" s="19">
        <v>43398</v>
      </c>
      <c r="E9" s="20">
        <v>0.23</v>
      </c>
      <c r="F9" s="8"/>
      <c r="G9" s="13">
        <f t="shared" si="1"/>
        <v>0</v>
      </c>
      <c r="H9" s="13">
        <f t="shared" si="0"/>
        <v>0</v>
      </c>
      <c r="I9" s="13">
        <f t="shared" si="0"/>
        <v>100</v>
      </c>
      <c r="J9" s="13">
        <f t="shared" si="0"/>
        <v>100</v>
      </c>
      <c r="K9" s="13">
        <f t="shared" si="0"/>
        <v>100</v>
      </c>
      <c r="L9" s="13">
        <f t="shared" si="0"/>
        <v>100</v>
      </c>
      <c r="M9" s="13">
        <f t="shared" si="0"/>
        <v>100</v>
      </c>
      <c r="N9" s="13"/>
      <c r="O9" s="13"/>
    </row>
    <row r="10" spans="1:15" x14ac:dyDescent="0.25">
      <c r="A10" s="15" t="s">
        <v>22</v>
      </c>
      <c r="B10" s="15" t="s">
        <v>23</v>
      </c>
      <c r="C10" s="16">
        <v>43400</v>
      </c>
      <c r="D10" s="16">
        <v>43417</v>
      </c>
      <c r="E10" s="17">
        <v>7.98</v>
      </c>
      <c r="F10" s="8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8" t="s">
        <v>24</v>
      </c>
      <c r="B11" s="18" t="s">
        <v>25</v>
      </c>
      <c r="C11" s="19">
        <v>43400</v>
      </c>
      <c r="D11" s="19">
        <v>43402</v>
      </c>
      <c r="E11" s="20">
        <v>0.36</v>
      </c>
      <c r="F11" s="8"/>
      <c r="G11" s="13">
        <f t="shared" si="1"/>
        <v>0</v>
      </c>
      <c r="H11" s="13">
        <f t="shared" si="0"/>
        <v>0</v>
      </c>
      <c r="I11" s="13">
        <f t="shared" si="0"/>
        <v>100</v>
      </c>
      <c r="J11" s="13">
        <f t="shared" si="0"/>
        <v>100</v>
      </c>
      <c r="K11" s="13">
        <f t="shared" si="0"/>
        <v>100</v>
      </c>
      <c r="L11" s="13">
        <f t="shared" si="0"/>
        <v>100</v>
      </c>
      <c r="M11" s="13">
        <f t="shared" si="0"/>
        <v>100</v>
      </c>
      <c r="N11" s="13"/>
      <c r="O11" s="13"/>
    </row>
    <row r="12" spans="1:15" x14ac:dyDescent="0.25">
      <c r="A12" s="18" t="s">
        <v>26</v>
      </c>
      <c r="B12" s="18" t="s">
        <v>27</v>
      </c>
      <c r="C12" s="19">
        <v>43403</v>
      </c>
      <c r="D12" s="19">
        <v>43410</v>
      </c>
      <c r="E12" s="20">
        <v>3.71</v>
      </c>
      <c r="F12" s="8"/>
      <c r="G12" s="13">
        <f t="shared" si="1"/>
        <v>0</v>
      </c>
      <c r="H12" s="13">
        <f t="shared" si="0"/>
        <v>0</v>
      </c>
      <c r="I12" s="13">
        <f t="shared" si="0"/>
        <v>100</v>
      </c>
      <c r="J12" s="13">
        <f t="shared" si="0"/>
        <v>100</v>
      </c>
      <c r="K12" s="13">
        <f t="shared" si="0"/>
        <v>100</v>
      </c>
      <c r="L12" s="13">
        <f t="shared" si="0"/>
        <v>100</v>
      </c>
      <c r="M12" s="13">
        <f t="shared" si="0"/>
        <v>100</v>
      </c>
      <c r="N12" s="13"/>
      <c r="O12" s="13"/>
    </row>
    <row r="13" spans="1:15" x14ac:dyDescent="0.25">
      <c r="A13" s="18" t="s">
        <v>28</v>
      </c>
      <c r="B13" s="18" t="s">
        <v>29</v>
      </c>
      <c r="C13" s="19">
        <v>43411</v>
      </c>
      <c r="D13" s="19">
        <v>43416</v>
      </c>
      <c r="E13" s="20">
        <v>0.41</v>
      </c>
      <c r="F13" s="8"/>
      <c r="G13" s="13">
        <f t="shared" si="1"/>
        <v>0</v>
      </c>
      <c r="H13" s="13">
        <f t="shared" si="0"/>
        <v>0</v>
      </c>
      <c r="I13" s="13">
        <f t="shared" si="0"/>
        <v>100</v>
      </c>
      <c r="J13" s="13">
        <f t="shared" si="0"/>
        <v>100</v>
      </c>
      <c r="K13" s="13">
        <f t="shared" si="0"/>
        <v>100</v>
      </c>
      <c r="L13" s="13">
        <f t="shared" si="0"/>
        <v>100</v>
      </c>
      <c r="M13" s="13">
        <f t="shared" si="0"/>
        <v>100</v>
      </c>
      <c r="N13" s="13"/>
      <c r="O13" s="13"/>
    </row>
    <row r="14" spans="1:15" x14ac:dyDescent="0.25">
      <c r="A14" s="18" t="s">
        <v>30</v>
      </c>
      <c r="B14" s="18" t="s">
        <v>31</v>
      </c>
      <c r="C14" s="19">
        <v>43417</v>
      </c>
      <c r="D14" s="19">
        <v>43417</v>
      </c>
      <c r="E14" s="20">
        <v>3.5</v>
      </c>
      <c r="F14" s="8"/>
      <c r="G14" s="13">
        <f t="shared" si="1"/>
        <v>0</v>
      </c>
      <c r="H14" s="13">
        <f t="shared" si="0"/>
        <v>0</v>
      </c>
      <c r="I14" s="13">
        <f t="shared" si="0"/>
        <v>100</v>
      </c>
      <c r="J14" s="13">
        <f t="shared" si="0"/>
        <v>100</v>
      </c>
      <c r="K14" s="13">
        <f t="shared" si="0"/>
        <v>100</v>
      </c>
      <c r="L14" s="13">
        <f t="shared" si="0"/>
        <v>100</v>
      </c>
      <c r="M14" s="13">
        <f t="shared" si="0"/>
        <v>100</v>
      </c>
      <c r="N14" s="13"/>
      <c r="O14" s="13"/>
    </row>
    <row r="15" spans="1:15" x14ac:dyDescent="0.25">
      <c r="A15" s="15" t="s">
        <v>32</v>
      </c>
      <c r="B15" s="15" t="s">
        <v>33</v>
      </c>
      <c r="C15" s="16">
        <v>43395</v>
      </c>
      <c r="D15" s="16">
        <v>43451</v>
      </c>
      <c r="E15" s="17">
        <v>26.17</v>
      </c>
      <c r="F15" s="8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5">
      <c r="A16" s="18" t="s">
        <v>34</v>
      </c>
      <c r="B16" s="18" t="s">
        <v>20</v>
      </c>
      <c r="C16" s="19">
        <v>43418</v>
      </c>
      <c r="D16" s="19">
        <v>43419</v>
      </c>
      <c r="E16" s="20">
        <v>0.2</v>
      </c>
      <c r="F16" s="8"/>
      <c r="G16" s="13">
        <f t="shared" si="1"/>
        <v>0</v>
      </c>
      <c r="H16" s="13">
        <f t="shared" si="0"/>
        <v>0</v>
      </c>
      <c r="I16" s="13">
        <f t="shared" si="0"/>
        <v>100</v>
      </c>
      <c r="J16" s="13">
        <f t="shared" si="0"/>
        <v>100</v>
      </c>
      <c r="K16" s="13">
        <f t="shared" si="0"/>
        <v>100</v>
      </c>
      <c r="L16" s="13">
        <f t="shared" si="0"/>
        <v>100</v>
      </c>
      <c r="M16" s="13">
        <f t="shared" si="0"/>
        <v>100</v>
      </c>
      <c r="N16" s="13"/>
      <c r="O16" s="13"/>
    </row>
    <row r="17" spans="1:15" x14ac:dyDescent="0.25">
      <c r="A17" s="18" t="s">
        <v>35</v>
      </c>
      <c r="B17" s="18" t="s">
        <v>25</v>
      </c>
      <c r="C17" s="19">
        <v>43421</v>
      </c>
      <c r="D17" s="19">
        <v>43423</v>
      </c>
      <c r="E17" s="20">
        <v>0.56999999999999995</v>
      </c>
      <c r="F17" s="8"/>
      <c r="G17" s="13">
        <f t="shared" si="1"/>
        <v>0</v>
      </c>
      <c r="H17" s="13">
        <f t="shared" si="0"/>
        <v>0</v>
      </c>
      <c r="I17" s="13">
        <f t="shared" si="0"/>
        <v>100</v>
      </c>
      <c r="J17" s="13">
        <f t="shared" si="0"/>
        <v>100</v>
      </c>
      <c r="K17" s="13">
        <f t="shared" si="0"/>
        <v>100</v>
      </c>
      <c r="L17" s="13">
        <f t="shared" si="0"/>
        <v>100</v>
      </c>
      <c r="M17" s="13">
        <f t="shared" si="0"/>
        <v>100</v>
      </c>
      <c r="N17" s="13"/>
      <c r="O17" s="13"/>
    </row>
    <row r="18" spans="1:15" x14ac:dyDescent="0.25">
      <c r="A18" s="18" t="s">
        <v>36</v>
      </c>
      <c r="B18" s="18" t="s">
        <v>37</v>
      </c>
      <c r="C18" s="19">
        <v>43395</v>
      </c>
      <c r="D18" s="19">
        <v>43405</v>
      </c>
      <c r="E18" s="20">
        <v>5.0999999999999996</v>
      </c>
      <c r="F18" s="8"/>
      <c r="G18" s="13">
        <f t="shared" si="1"/>
        <v>0</v>
      </c>
      <c r="H18" s="13">
        <f t="shared" si="0"/>
        <v>10</v>
      </c>
      <c r="I18" s="13">
        <f t="shared" si="0"/>
        <v>100</v>
      </c>
      <c r="J18" s="13">
        <f t="shared" si="0"/>
        <v>100</v>
      </c>
      <c r="K18" s="13">
        <f t="shared" si="0"/>
        <v>100</v>
      </c>
      <c r="L18" s="13">
        <f t="shared" si="0"/>
        <v>100</v>
      </c>
      <c r="M18" s="13">
        <f t="shared" si="0"/>
        <v>100</v>
      </c>
      <c r="N18" s="13"/>
      <c r="O18" s="13"/>
    </row>
    <row r="19" spans="1:15" x14ac:dyDescent="0.25">
      <c r="A19" s="18" t="s">
        <v>38</v>
      </c>
      <c r="B19" s="18" t="s">
        <v>39</v>
      </c>
      <c r="C19" s="19">
        <v>43407</v>
      </c>
      <c r="D19" s="19">
        <v>43423</v>
      </c>
      <c r="E19" s="20">
        <v>8.1</v>
      </c>
      <c r="F19" s="8"/>
      <c r="G19" s="13">
        <f t="shared" si="1"/>
        <v>0</v>
      </c>
      <c r="H19" s="13">
        <f t="shared" si="1"/>
        <v>0</v>
      </c>
      <c r="I19" s="13">
        <f t="shared" si="1"/>
        <v>100</v>
      </c>
      <c r="J19" s="13">
        <f t="shared" si="1"/>
        <v>100</v>
      </c>
      <c r="K19" s="13">
        <f t="shared" si="1"/>
        <v>100</v>
      </c>
      <c r="L19" s="13">
        <f t="shared" si="1"/>
        <v>100</v>
      </c>
      <c r="M19" s="13">
        <f t="shared" si="1"/>
        <v>100</v>
      </c>
      <c r="N19" s="13"/>
      <c r="O19" s="13"/>
    </row>
    <row r="20" spans="1:15" x14ac:dyDescent="0.25">
      <c r="A20" s="18" t="s">
        <v>40</v>
      </c>
      <c r="B20" s="18" t="s">
        <v>29</v>
      </c>
      <c r="C20" s="19">
        <v>43424</v>
      </c>
      <c r="D20" s="19">
        <v>43429</v>
      </c>
      <c r="E20" s="20">
        <v>5.09</v>
      </c>
      <c r="F20" s="8"/>
      <c r="G20" s="13">
        <f t="shared" si="1"/>
        <v>0</v>
      </c>
      <c r="H20" s="13">
        <f t="shared" si="1"/>
        <v>0</v>
      </c>
      <c r="I20" s="13">
        <f t="shared" si="1"/>
        <v>40</v>
      </c>
      <c r="J20" s="13">
        <f t="shared" si="1"/>
        <v>100</v>
      </c>
      <c r="K20" s="13">
        <f t="shared" si="1"/>
        <v>100</v>
      </c>
      <c r="L20" s="13">
        <f t="shared" si="1"/>
        <v>100</v>
      </c>
      <c r="M20" s="13">
        <f t="shared" si="1"/>
        <v>100</v>
      </c>
      <c r="N20" s="13"/>
      <c r="O20" s="13"/>
    </row>
    <row r="21" spans="1:15" x14ac:dyDescent="0.25">
      <c r="A21" s="18" t="s">
        <v>41</v>
      </c>
      <c r="B21" s="18" t="s">
        <v>25</v>
      </c>
      <c r="C21" s="19">
        <v>43424</v>
      </c>
      <c r="D21" s="19">
        <v>43426</v>
      </c>
      <c r="E21" s="20">
        <v>1.42</v>
      </c>
      <c r="F21" s="8"/>
      <c r="G21" s="13">
        <f t="shared" si="1"/>
        <v>0</v>
      </c>
      <c r="H21" s="13">
        <f t="shared" si="1"/>
        <v>0</v>
      </c>
      <c r="I21" s="13">
        <f t="shared" si="1"/>
        <v>100</v>
      </c>
      <c r="J21" s="13">
        <f t="shared" si="1"/>
        <v>100</v>
      </c>
      <c r="K21" s="13">
        <f t="shared" si="1"/>
        <v>100</v>
      </c>
      <c r="L21" s="13">
        <f t="shared" si="1"/>
        <v>100</v>
      </c>
      <c r="M21" s="13">
        <f t="shared" si="1"/>
        <v>100</v>
      </c>
      <c r="N21" s="13"/>
      <c r="O21" s="13"/>
    </row>
    <row r="22" spans="1:15" x14ac:dyDescent="0.25">
      <c r="A22" s="18" t="s">
        <v>42</v>
      </c>
      <c r="B22" s="18" t="s">
        <v>43</v>
      </c>
      <c r="C22" s="19">
        <v>43428</v>
      </c>
      <c r="D22" s="19">
        <v>43436</v>
      </c>
      <c r="E22" s="20">
        <v>1.22</v>
      </c>
      <c r="F22" s="8"/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100</v>
      </c>
      <c r="K22" s="13">
        <f t="shared" si="1"/>
        <v>100</v>
      </c>
      <c r="L22" s="13">
        <f t="shared" si="1"/>
        <v>100</v>
      </c>
      <c r="M22" s="13">
        <f t="shared" si="1"/>
        <v>100</v>
      </c>
      <c r="N22" s="13"/>
      <c r="O22" s="13"/>
    </row>
    <row r="23" spans="1:15" x14ac:dyDescent="0.25">
      <c r="A23" s="18" t="s">
        <v>44</v>
      </c>
      <c r="B23" s="18" t="s">
        <v>25</v>
      </c>
      <c r="C23" s="19">
        <v>43437</v>
      </c>
      <c r="D23" s="19">
        <v>43439</v>
      </c>
      <c r="E23" s="20">
        <v>1.1299999999999999</v>
      </c>
      <c r="F23" s="8"/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100</v>
      </c>
      <c r="K23" s="13">
        <f t="shared" si="1"/>
        <v>100</v>
      </c>
      <c r="L23" s="13">
        <f t="shared" si="1"/>
        <v>100</v>
      </c>
      <c r="M23" s="13">
        <f t="shared" si="1"/>
        <v>100</v>
      </c>
      <c r="N23" s="13"/>
      <c r="O23" s="13"/>
    </row>
    <row r="24" spans="1:15" x14ac:dyDescent="0.25">
      <c r="A24" s="18" t="s">
        <v>45</v>
      </c>
      <c r="B24" s="18" t="s">
        <v>20</v>
      </c>
      <c r="C24" s="19">
        <v>43437</v>
      </c>
      <c r="D24" s="19">
        <v>43438</v>
      </c>
      <c r="E24" s="20">
        <v>1.07</v>
      </c>
      <c r="F24" s="8"/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100</v>
      </c>
      <c r="K24" s="13">
        <f t="shared" si="1"/>
        <v>100</v>
      </c>
      <c r="L24" s="13">
        <f t="shared" si="1"/>
        <v>100</v>
      </c>
      <c r="M24" s="13">
        <f t="shared" si="1"/>
        <v>100</v>
      </c>
      <c r="N24" s="13"/>
      <c r="O24" s="13"/>
    </row>
    <row r="25" spans="1:15" x14ac:dyDescent="0.25">
      <c r="A25" s="18" t="s">
        <v>46</v>
      </c>
      <c r="B25" s="18" t="s">
        <v>37</v>
      </c>
      <c r="C25" s="19">
        <v>43440</v>
      </c>
      <c r="D25" s="19">
        <v>43451</v>
      </c>
      <c r="E25" s="20">
        <v>2.27</v>
      </c>
      <c r="F25" s="8"/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100</v>
      </c>
      <c r="K25" s="13">
        <f t="shared" si="1"/>
        <v>100</v>
      </c>
      <c r="L25" s="13">
        <f t="shared" si="1"/>
        <v>100</v>
      </c>
      <c r="M25" s="13">
        <f t="shared" si="1"/>
        <v>100</v>
      </c>
      <c r="N25" s="13"/>
      <c r="O25" s="13"/>
    </row>
    <row r="26" spans="1:15" x14ac:dyDescent="0.25">
      <c r="A26" s="15" t="s">
        <v>47</v>
      </c>
      <c r="B26" s="15" t="s">
        <v>48</v>
      </c>
      <c r="C26" s="16">
        <v>43418</v>
      </c>
      <c r="D26" s="16">
        <v>43468</v>
      </c>
      <c r="E26" s="17">
        <v>11.07</v>
      </c>
      <c r="F26" s="8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8" t="s">
        <v>49</v>
      </c>
      <c r="B27" s="18" t="s">
        <v>37</v>
      </c>
      <c r="C27" s="19">
        <v>43418</v>
      </c>
      <c r="D27" s="19">
        <v>43429</v>
      </c>
      <c r="E27" s="20">
        <v>4.2300000000000004</v>
      </c>
      <c r="F27" s="8"/>
      <c r="G27" s="13">
        <f t="shared" si="1"/>
        <v>0</v>
      </c>
      <c r="H27" s="13">
        <f t="shared" si="1"/>
        <v>0</v>
      </c>
      <c r="I27" s="13">
        <f t="shared" si="1"/>
        <v>72.727272727272734</v>
      </c>
      <c r="J27" s="13">
        <f t="shared" si="1"/>
        <v>100</v>
      </c>
      <c r="K27" s="13">
        <f t="shared" si="1"/>
        <v>100</v>
      </c>
      <c r="L27" s="13">
        <f t="shared" si="1"/>
        <v>100</v>
      </c>
      <c r="M27" s="13">
        <f t="shared" si="1"/>
        <v>100</v>
      </c>
      <c r="N27" s="13"/>
      <c r="O27" s="13"/>
    </row>
    <row r="28" spans="1:15" x14ac:dyDescent="0.25">
      <c r="A28" s="18" t="s">
        <v>50</v>
      </c>
      <c r="B28" s="18" t="s">
        <v>18</v>
      </c>
      <c r="C28" s="19">
        <v>43452</v>
      </c>
      <c r="D28" s="19">
        <v>43456</v>
      </c>
      <c r="E28" s="20">
        <v>1.72</v>
      </c>
      <c r="F28" s="8"/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100</v>
      </c>
      <c r="K28" s="13">
        <f t="shared" si="1"/>
        <v>100</v>
      </c>
      <c r="L28" s="13">
        <f t="shared" si="1"/>
        <v>100</v>
      </c>
      <c r="M28" s="13">
        <f t="shared" si="1"/>
        <v>100</v>
      </c>
      <c r="N28" s="13"/>
      <c r="O28" s="13"/>
    </row>
    <row r="29" spans="1:15" x14ac:dyDescent="0.25">
      <c r="A29" s="18" t="s">
        <v>51</v>
      </c>
      <c r="B29" s="18" t="s">
        <v>18</v>
      </c>
      <c r="C29" s="19">
        <v>43457</v>
      </c>
      <c r="D29" s="19">
        <v>43460</v>
      </c>
      <c r="E29" s="20">
        <v>2.17</v>
      </c>
      <c r="F29" s="8"/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f t="shared" si="1"/>
        <v>100</v>
      </c>
      <c r="L29" s="13">
        <f t="shared" si="1"/>
        <v>100</v>
      </c>
      <c r="M29" s="13">
        <f t="shared" si="1"/>
        <v>100</v>
      </c>
      <c r="N29" s="13"/>
      <c r="O29" s="13"/>
    </row>
    <row r="30" spans="1:15" x14ac:dyDescent="0.25">
      <c r="A30" s="18" t="s">
        <v>52</v>
      </c>
      <c r="B30" s="18" t="s">
        <v>18</v>
      </c>
      <c r="C30" s="19">
        <v>43461</v>
      </c>
      <c r="D30" s="19">
        <v>43465</v>
      </c>
      <c r="E30" s="20">
        <v>1.98</v>
      </c>
      <c r="F30" s="8"/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100</v>
      </c>
      <c r="L30" s="13">
        <f t="shared" si="1"/>
        <v>100</v>
      </c>
      <c r="M30" s="13">
        <f t="shared" si="1"/>
        <v>100</v>
      </c>
      <c r="N30" s="13"/>
      <c r="O30" s="13"/>
    </row>
    <row r="31" spans="1:15" x14ac:dyDescent="0.25">
      <c r="A31" s="18" t="s">
        <v>53</v>
      </c>
      <c r="B31" s="18" t="s">
        <v>25</v>
      </c>
      <c r="C31" s="19">
        <v>43466</v>
      </c>
      <c r="D31" s="19">
        <v>43468</v>
      </c>
      <c r="E31" s="20">
        <v>0.97</v>
      </c>
      <c r="F31" s="8"/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100</v>
      </c>
      <c r="L31" s="13">
        <f t="shared" si="1"/>
        <v>100</v>
      </c>
      <c r="M31" s="13">
        <f t="shared" si="1"/>
        <v>100</v>
      </c>
      <c r="N31" s="13"/>
      <c r="O31" s="13"/>
    </row>
    <row r="32" spans="1:15" x14ac:dyDescent="0.25">
      <c r="A32" s="15" t="s">
        <v>54</v>
      </c>
      <c r="B32" s="15" t="s">
        <v>55</v>
      </c>
      <c r="C32" s="16">
        <v>43452</v>
      </c>
      <c r="D32" s="16">
        <v>43484</v>
      </c>
      <c r="E32" s="17">
        <v>7.02</v>
      </c>
      <c r="F32" s="8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5">
      <c r="A33" s="18" t="s">
        <v>56</v>
      </c>
      <c r="B33" s="18" t="s">
        <v>25</v>
      </c>
      <c r="C33" s="19">
        <v>43452</v>
      </c>
      <c r="D33" s="19">
        <v>43454</v>
      </c>
      <c r="E33" s="20">
        <v>0.4</v>
      </c>
      <c r="F33" s="8"/>
      <c r="G33" s="13">
        <f t="shared" si="1"/>
        <v>0</v>
      </c>
      <c r="H33" s="13">
        <f t="shared" si="1"/>
        <v>0</v>
      </c>
      <c r="I33" s="13">
        <f t="shared" si="1"/>
        <v>0</v>
      </c>
      <c r="J33" s="13">
        <f t="shared" si="1"/>
        <v>100</v>
      </c>
      <c r="K33" s="13">
        <f t="shared" si="1"/>
        <v>100</v>
      </c>
      <c r="L33" s="13">
        <f t="shared" si="1"/>
        <v>100</v>
      </c>
      <c r="M33" s="13">
        <f t="shared" si="1"/>
        <v>100</v>
      </c>
      <c r="N33" s="13"/>
      <c r="O33" s="13"/>
    </row>
    <row r="34" spans="1:15" x14ac:dyDescent="0.25">
      <c r="A34" s="18" t="s">
        <v>57</v>
      </c>
      <c r="B34" s="18" t="s">
        <v>39</v>
      </c>
      <c r="C34" s="19">
        <v>43456</v>
      </c>
      <c r="D34" s="19">
        <v>43472</v>
      </c>
      <c r="E34" s="20">
        <v>5.65</v>
      </c>
      <c r="F34" s="8"/>
      <c r="G34" s="13">
        <f t="shared" si="1"/>
        <v>0</v>
      </c>
      <c r="H34" s="13">
        <f t="shared" si="1"/>
        <v>0</v>
      </c>
      <c r="I34" s="13">
        <f t="shared" si="1"/>
        <v>0</v>
      </c>
      <c r="J34" s="13">
        <f t="shared" si="1"/>
        <v>0</v>
      </c>
      <c r="K34" s="13">
        <f t="shared" si="1"/>
        <v>100</v>
      </c>
      <c r="L34" s="13">
        <f t="shared" si="1"/>
        <v>100</v>
      </c>
      <c r="M34" s="13">
        <f t="shared" si="1"/>
        <v>100</v>
      </c>
      <c r="N34" s="13"/>
      <c r="O34" s="13"/>
    </row>
    <row r="35" spans="1:15" x14ac:dyDescent="0.25">
      <c r="A35" s="18" t="s">
        <v>58</v>
      </c>
      <c r="B35" s="18" t="s">
        <v>18</v>
      </c>
      <c r="C35" s="19">
        <v>43473</v>
      </c>
      <c r="D35" s="19">
        <v>43477</v>
      </c>
      <c r="E35" s="20">
        <v>0.82</v>
      </c>
      <c r="F35" s="8"/>
      <c r="G35" s="13">
        <f t="shared" si="1"/>
        <v>0</v>
      </c>
      <c r="H35" s="13">
        <f t="shared" si="1"/>
        <v>0</v>
      </c>
      <c r="I35" s="13">
        <f t="shared" si="1"/>
        <v>0</v>
      </c>
      <c r="J35" s="13">
        <f t="shared" si="1"/>
        <v>0</v>
      </c>
      <c r="K35" s="13">
        <f t="shared" si="1"/>
        <v>100</v>
      </c>
      <c r="L35" s="13">
        <f t="shared" si="1"/>
        <v>100</v>
      </c>
      <c r="M35" s="13">
        <f t="shared" si="1"/>
        <v>100</v>
      </c>
      <c r="N35" s="13"/>
      <c r="O35" s="13"/>
    </row>
    <row r="36" spans="1:15" x14ac:dyDescent="0.25">
      <c r="A36" s="18" t="s">
        <v>59</v>
      </c>
      <c r="B36" s="18" t="s">
        <v>60</v>
      </c>
      <c r="C36" s="19">
        <v>43478</v>
      </c>
      <c r="D36" s="19">
        <v>43484</v>
      </c>
      <c r="E36" s="20">
        <v>0.15</v>
      </c>
      <c r="F36" s="8"/>
      <c r="G36" s="13">
        <f t="shared" ref="G36:M66" si="2">IF(G$1&lt;=$C36,0,
IF(G$1&gt;=$D36,100,
(G$1-$C36)*100/($D36-$C36)))</f>
        <v>0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13">
        <f t="shared" si="2"/>
        <v>100</v>
      </c>
      <c r="L36" s="13">
        <f t="shared" si="2"/>
        <v>100</v>
      </c>
      <c r="M36" s="13">
        <f t="shared" si="2"/>
        <v>100</v>
      </c>
      <c r="N36" s="13"/>
      <c r="O36" s="13"/>
    </row>
    <row r="37" spans="1:15" x14ac:dyDescent="0.25">
      <c r="A37" s="15" t="s">
        <v>61</v>
      </c>
      <c r="B37" s="15" t="s">
        <v>62</v>
      </c>
      <c r="C37" s="16">
        <v>43466</v>
      </c>
      <c r="D37" s="16">
        <v>43480</v>
      </c>
      <c r="E37" s="17">
        <v>6.68</v>
      </c>
      <c r="F37" s="8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8" t="s">
        <v>63</v>
      </c>
      <c r="B38" s="18" t="s">
        <v>18</v>
      </c>
      <c r="C38" s="19">
        <v>43466</v>
      </c>
      <c r="D38" s="19">
        <v>43470</v>
      </c>
      <c r="E38" s="20">
        <v>0.83</v>
      </c>
      <c r="F38" s="8"/>
      <c r="G38" s="13">
        <f t="shared" si="2"/>
        <v>0</v>
      </c>
      <c r="H38" s="13">
        <f t="shared" si="2"/>
        <v>0</v>
      </c>
      <c r="I38" s="13">
        <f t="shared" si="2"/>
        <v>0</v>
      </c>
      <c r="J38" s="13">
        <f t="shared" si="2"/>
        <v>0</v>
      </c>
      <c r="K38" s="13">
        <f t="shared" si="2"/>
        <v>100</v>
      </c>
      <c r="L38" s="13">
        <f t="shared" si="2"/>
        <v>100</v>
      </c>
      <c r="M38" s="13">
        <f t="shared" si="2"/>
        <v>100</v>
      </c>
      <c r="N38" s="13"/>
      <c r="O38" s="13"/>
    </row>
    <row r="39" spans="1:15" x14ac:dyDescent="0.25">
      <c r="A39" s="18" t="s">
        <v>64</v>
      </c>
      <c r="B39" s="18" t="s">
        <v>43</v>
      </c>
      <c r="C39" s="19">
        <v>43471</v>
      </c>
      <c r="D39" s="19">
        <v>43479</v>
      </c>
      <c r="E39" s="20">
        <v>1.24</v>
      </c>
      <c r="F39" s="8"/>
      <c r="G39" s="13">
        <f t="shared" si="2"/>
        <v>0</v>
      </c>
      <c r="H39" s="13">
        <f t="shared" si="2"/>
        <v>0</v>
      </c>
      <c r="I39" s="13">
        <f t="shared" si="2"/>
        <v>0</v>
      </c>
      <c r="J39" s="13">
        <f t="shared" si="2"/>
        <v>0</v>
      </c>
      <c r="K39" s="13">
        <f t="shared" si="2"/>
        <v>100</v>
      </c>
      <c r="L39" s="13">
        <f t="shared" si="2"/>
        <v>100</v>
      </c>
      <c r="M39" s="13">
        <f t="shared" si="2"/>
        <v>100</v>
      </c>
      <c r="N39" s="13"/>
      <c r="O39" s="13"/>
    </row>
    <row r="40" spans="1:15" x14ac:dyDescent="0.25">
      <c r="A40" s="18" t="s">
        <v>65</v>
      </c>
      <c r="B40" s="18" t="s">
        <v>66</v>
      </c>
      <c r="C40" s="19">
        <v>43466</v>
      </c>
      <c r="D40" s="19">
        <v>43479</v>
      </c>
      <c r="E40" s="20">
        <v>3.05</v>
      </c>
      <c r="F40" s="8"/>
      <c r="G40" s="13">
        <f t="shared" si="2"/>
        <v>0</v>
      </c>
      <c r="H40" s="13">
        <f t="shared" si="2"/>
        <v>0</v>
      </c>
      <c r="I40" s="13">
        <f t="shared" si="2"/>
        <v>0</v>
      </c>
      <c r="J40" s="13">
        <f t="shared" si="2"/>
        <v>0</v>
      </c>
      <c r="K40" s="13">
        <f t="shared" si="2"/>
        <v>100</v>
      </c>
      <c r="L40" s="13">
        <f t="shared" si="2"/>
        <v>100</v>
      </c>
      <c r="M40" s="13">
        <f t="shared" si="2"/>
        <v>100</v>
      </c>
      <c r="N40" s="13"/>
      <c r="O40" s="13"/>
    </row>
    <row r="41" spans="1:15" x14ac:dyDescent="0.25">
      <c r="A41" s="18" t="s">
        <v>67</v>
      </c>
      <c r="B41" s="18" t="s">
        <v>43</v>
      </c>
      <c r="C41" s="19">
        <v>43466</v>
      </c>
      <c r="D41" s="19">
        <v>43474</v>
      </c>
      <c r="E41" s="20">
        <v>0.98</v>
      </c>
      <c r="F41" s="8"/>
      <c r="G41" s="13">
        <f t="shared" si="2"/>
        <v>0</v>
      </c>
      <c r="H41" s="13">
        <f t="shared" si="2"/>
        <v>0</v>
      </c>
      <c r="I41" s="13">
        <f t="shared" si="2"/>
        <v>0</v>
      </c>
      <c r="J41" s="13">
        <f t="shared" si="2"/>
        <v>0</v>
      </c>
      <c r="K41" s="13">
        <f t="shared" si="2"/>
        <v>100</v>
      </c>
      <c r="L41" s="13">
        <f t="shared" si="2"/>
        <v>100</v>
      </c>
      <c r="M41" s="13">
        <f t="shared" si="2"/>
        <v>100</v>
      </c>
      <c r="N41" s="13"/>
      <c r="O41" s="13"/>
    </row>
    <row r="42" spans="1:15" x14ac:dyDescent="0.25">
      <c r="A42" s="18" t="s">
        <v>68</v>
      </c>
      <c r="B42" s="18" t="s">
        <v>29</v>
      </c>
      <c r="C42" s="19">
        <v>43475</v>
      </c>
      <c r="D42" s="19">
        <v>43480</v>
      </c>
      <c r="E42" s="20">
        <v>0.57999999999999996</v>
      </c>
      <c r="F42" s="8"/>
      <c r="G42" s="13">
        <f t="shared" si="2"/>
        <v>0</v>
      </c>
      <c r="H42" s="13">
        <f t="shared" si="2"/>
        <v>0</v>
      </c>
      <c r="I42" s="13">
        <f t="shared" si="2"/>
        <v>0</v>
      </c>
      <c r="J42" s="13">
        <f t="shared" si="2"/>
        <v>0</v>
      </c>
      <c r="K42" s="13">
        <f t="shared" si="2"/>
        <v>100</v>
      </c>
      <c r="L42" s="13">
        <f t="shared" si="2"/>
        <v>100</v>
      </c>
      <c r="M42" s="13">
        <f t="shared" si="2"/>
        <v>100</v>
      </c>
      <c r="N42" s="13"/>
      <c r="O42" s="13"/>
    </row>
    <row r="43" spans="1:15" x14ac:dyDescent="0.25">
      <c r="A43" s="15" t="s">
        <v>69</v>
      </c>
      <c r="B43" s="15" t="s">
        <v>27</v>
      </c>
      <c r="C43" s="16">
        <v>43481</v>
      </c>
      <c r="D43" s="16">
        <v>43488</v>
      </c>
      <c r="E43" s="17">
        <v>3.45</v>
      </c>
      <c r="F43" s="8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8" t="s">
        <v>70</v>
      </c>
      <c r="B44" s="18" t="s">
        <v>18</v>
      </c>
      <c r="C44" s="19">
        <v>43481</v>
      </c>
      <c r="D44" s="19">
        <v>43485</v>
      </c>
      <c r="E44" s="20">
        <v>0.02</v>
      </c>
      <c r="F44" s="8"/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100</v>
      </c>
      <c r="L44" s="13">
        <f t="shared" si="2"/>
        <v>100</v>
      </c>
      <c r="M44" s="13">
        <f t="shared" si="2"/>
        <v>100</v>
      </c>
      <c r="N44" s="13"/>
      <c r="O44" s="13"/>
    </row>
    <row r="45" spans="1:15" x14ac:dyDescent="0.25">
      <c r="A45" s="18" t="s">
        <v>71</v>
      </c>
      <c r="B45" s="18" t="s">
        <v>60</v>
      </c>
      <c r="C45" s="19">
        <v>43481</v>
      </c>
      <c r="D45" s="19">
        <v>43487</v>
      </c>
      <c r="E45" s="20">
        <v>0.57999999999999996</v>
      </c>
      <c r="F45" s="8"/>
      <c r="G45" s="13">
        <f t="shared" si="2"/>
        <v>0</v>
      </c>
      <c r="H45" s="13">
        <f t="shared" si="2"/>
        <v>0</v>
      </c>
      <c r="I45" s="13">
        <f t="shared" si="2"/>
        <v>0</v>
      </c>
      <c r="J45" s="13">
        <f t="shared" si="2"/>
        <v>0</v>
      </c>
      <c r="K45" s="13">
        <f t="shared" si="2"/>
        <v>83.333333333333329</v>
      </c>
      <c r="L45" s="13">
        <f t="shared" si="2"/>
        <v>100</v>
      </c>
      <c r="M45" s="13">
        <f t="shared" si="2"/>
        <v>100</v>
      </c>
      <c r="N45" s="13"/>
      <c r="O45" s="13"/>
    </row>
    <row r="46" spans="1:15" x14ac:dyDescent="0.25">
      <c r="A46" s="18" t="s">
        <v>72</v>
      </c>
      <c r="B46" s="18" t="s">
        <v>20</v>
      </c>
      <c r="C46" s="19">
        <v>43481</v>
      </c>
      <c r="D46" s="19">
        <v>43482</v>
      </c>
      <c r="E46" s="20">
        <v>0.43</v>
      </c>
      <c r="F46" s="8"/>
      <c r="G46" s="13">
        <f t="shared" si="2"/>
        <v>0</v>
      </c>
      <c r="H46" s="13">
        <f t="shared" si="2"/>
        <v>0</v>
      </c>
      <c r="I46" s="13">
        <f t="shared" si="2"/>
        <v>0</v>
      </c>
      <c r="J46" s="13">
        <f t="shared" si="2"/>
        <v>0</v>
      </c>
      <c r="K46" s="13">
        <f t="shared" si="2"/>
        <v>100</v>
      </c>
      <c r="L46" s="13">
        <f t="shared" si="2"/>
        <v>100</v>
      </c>
      <c r="M46" s="13">
        <f t="shared" si="2"/>
        <v>100</v>
      </c>
      <c r="N46" s="13"/>
      <c r="O46" s="13"/>
    </row>
    <row r="47" spans="1:15" x14ac:dyDescent="0.25">
      <c r="A47" s="18" t="s">
        <v>73</v>
      </c>
      <c r="B47" s="18" t="s">
        <v>25</v>
      </c>
      <c r="C47" s="19">
        <v>43486</v>
      </c>
      <c r="D47" s="19">
        <v>43488</v>
      </c>
      <c r="E47" s="20">
        <v>0.02</v>
      </c>
      <c r="F47" s="8"/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3">
        <f t="shared" si="2"/>
        <v>100</v>
      </c>
      <c r="M47" s="13">
        <f t="shared" si="2"/>
        <v>100</v>
      </c>
      <c r="N47" s="13"/>
      <c r="O47" s="13"/>
    </row>
    <row r="48" spans="1:15" x14ac:dyDescent="0.25">
      <c r="A48" s="18" t="s">
        <v>74</v>
      </c>
      <c r="B48" s="18" t="s">
        <v>20</v>
      </c>
      <c r="C48" s="19">
        <v>43484</v>
      </c>
      <c r="D48" s="19">
        <v>43485</v>
      </c>
      <c r="E48" s="20">
        <v>2.4</v>
      </c>
      <c r="F48" s="8"/>
      <c r="G48" s="13">
        <f t="shared" si="2"/>
        <v>0</v>
      </c>
      <c r="H48" s="13">
        <f t="shared" si="2"/>
        <v>0</v>
      </c>
      <c r="I48" s="13">
        <f t="shared" si="2"/>
        <v>0</v>
      </c>
      <c r="J48" s="13">
        <f t="shared" si="2"/>
        <v>0</v>
      </c>
      <c r="K48" s="13">
        <f t="shared" si="2"/>
        <v>100</v>
      </c>
      <c r="L48" s="13">
        <f t="shared" si="2"/>
        <v>100</v>
      </c>
      <c r="M48" s="13">
        <f t="shared" si="2"/>
        <v>100</v>
      </c>
      <c r="N48" s="13"/>
      <c r="O48" s="13"/>
    </row>
    <row r="49" spans="1:15" x14ac:dyDescent="0.25">
      <c r="A49" s="15" t="s">
        <v>75</v>
      </c>
      <c r="B49" s="15" t="s">
        <v>66</v>
      </c>
      <c r="C49" s="16">
        <v>43481</v>
      </c>
      <c r="D49" s="16">
        <v>43494</v>
      </c>
      <c r="E49" s="17">
        <v>1.38</v>
      </c>
      <c r="F49" s="8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18" t="s">
        <v>76</v>
      </c>
      <c r="B50" s="18" t="s">
        <v>43</v>
      </c>
      <c r="C50" s="19">
        <v>43481</v>
      </c>
      <c r="D50" s="19">
        <v>43489</v>
      </c>
      <c r="E50" s="20">
        <v>1.23</v>
      </c>
      <c r="F50" s="8"/>
      <c r="G50" s="13">
        <f t="shared" si="2"/>
        <v>0</v>
      </c>
      <c r="H50" s="13">
        <f t="shared" si="2"/>
        <v>0</v>
      </c>
      <c r="I50" s="13">
        <f t="shared" si="2"/>
        <v>0</v>
      </c>
      <c r="J50" s="13">
        <f t="shared" si="2"/>
        <v>0</v>
      </c>
      <c r="K50" s="13">
        <f t="shared" si="2"/>
        <v>62.5</v>
      </c>
      <c r="L50" s="13">
        <f t="shared" si="2"/>
        <v>100</v>
      </c>
      <c r="M50" s="13">
        <f t="shared" si="2"/>
        <v>100</v>
      </c>
      <c r="N50" s="13"/>
      <c r="O50" s="13"/>
    </row>
    <row r="51" spans="1:15" x14ac:dyDescent="0.25">
      <c r="A51" s="18" t="s">
        <v>77</v>
      </c>
      <c r="B51" s="18" t="s">
        <v>18</v>
      </c>
      <c r="C51" s="19">
        <v>43491</v>
      </c>
      <c r="D51" s="19">
        <v>43494</v>
      </c>
      <c r="E51" s="20">
        <v>0.15</v>
      </c>
      <c r="F51" s="8"/>
      <c r="G51" s="13">
        <f t="shared" si="2"/>
        <v>0</v>
      </c>
      <c r="H51" s="13">
        <f t="shared" si="2"/>
        <v>0</v>
      </c>
      <c r="I51" s="13">
        <f t="shared" si="2"/>
        <v>0</v>
      </c>
      <c r="J51" s="13">
        <f t="shared" si="2"/>
        <v>0</v>
      </c>
      <c r="K51" s="13">
        <f t="shared" si="2"/>
        <v>0</v>
      </c>
      <c r="L51" s="13">
        <f t="shared" si="2"/>
        <v>100</v>
      </c>
      <c r="M51" s="13">
        <f t="shared" si="2"/>
        <v>100</v>
      </c>
      <c r="N51" s="13"/>
      <c r="O51" s="13"/>
    </row>
    <row r="52" spans="1:15" x14ac:dyDescent="0.25">
      <c r="A52" s="15" t="s">
        <v>78</v>
      </c>
      <c r="B52" s="15" t="s">
        <v>79</v>
      </c>
      <c r="C52" s="16">
        <v>43481</v>
      </c>
      <c r="D52" s="16">
        <v>43517</v>
      </c>
      <c r="E52" s="17">
        <v>11.63</v>
      </c>
      <c r="F52" s="8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8" t="s">
        <v>80</v>
      </c>
      <c r="B53" s="18" t="s">
        <v>23</v>
      </c>
      <c r="C53" s="19">
        <v>43481</v>
      </c>
      <c r="D53" s="19">
        <v>43499</v>
      </c>
      <c r="E53" s="20">
        <v>1</v>
      </c>
      <c r="F53" s="8"/>
      <c r="G53" s="13">
        <f t="shared" si="2"/>
        <v>0</v>
      </c>
      <c r="H53" s="13">
        <f t="shared" si="2"/>
        <v>0</v>
      </c>
      <c r="I53" s="13">
        <f t="shared" si="2"/>
        <v>0</v>
      </c>
      <c r="J53" s="13">
        <f t="shared" si="2"/>
        <v>0</v>
      </c>
      <c r="K53" s="13">
        <f t="shared" si="2"/>
        <v>27.777777777777779</v>
      </c>
      <c r="L53" s="13">
        <f t="shared" si="2"/>
        <v>100</v>
      </c>
      <c r="M53" s="13">
        <f t="shared" si="2"/>
        <v>100</v>
      </c>
      <c r="N53" s="13"/>
      <c r="O53" s="13"/>
    </row>
    <row r="54" spans="1:15" x14ac:dyDescent="0.25">
      <c r="A54" s="18" t="s">
        <v>81</v>
      </c>
      <c r="B54" s="18" t="s">
        <v>37</v>
      </c>
      <c r="C54" s="19">
        <v>43481</v>
      </c>
      <c r="D54" s="19">
        <v>43492</v>
      </c>
      <c r="E54" s="20">
        <v>0.37</v>
      </c>
      <c r="F54" s="8"/>
      <c r="G54" s="13">
        <f t="shared" si="2"/>
        <v>0</v>
      </c>
      <c r="H54" s="13">
        <f t="shared" si="2"/>
        <v>0</v>
      </c>
      <c r="I54" s="13">
        <f t="shared" si="2"/>
        <v>0</v>
      </c>
      <c r="J54" s="13">
        <f t="shared" si="2"/>
        <v>0</v>
      </c>
      <c r="K54" s="13">
        <f t="shared" si="2"/>
        <v>45.454545454545453</v>
      </c>
      <c r="L54" s="13">
        <f t="shared" si="2"/>
        <v>100</v>
      </c>
      <c r="M54" s="13">
        <f t="shared" si="2"/>
        <v>100</v>
      </c>
      <c r="N54" s="13"/>
      <c r="O54" s="13"/>
    </row>
    <row r="55" spans="1:15" x14ac:dyDescent="0.25">
      <c r="A55" s="18" t="s">
        <v>82</v>
      </c>
      <c r="B55" s="18" t="s">
        <v>37</v>
      </c>
      <c r="C55" s="19">
        <v>43500</v>
      </c>
      <c r="D55" s="19">
        <v>43510</v>
      </c>
      <c r="E55" s="20">
        <v>0.93</v>
      </c>
      <c r="F55" s="8"/>
      <c r="G55" s="13">
        <f t="shared" si="2"/>
        <v>0</v>
      </c>
      <c r="H55" s="13">
        <f t="shared" si="2"/>
        <v>0</v>
      </c>
      <c r="I55" s="13">
        <f t="shared" si="2"/>
        <v>0</v>
      </c>
      <c r="J55" s="13">
        <f t="shared" si="2"/>
        <v>0</v>
      </c>
      <c r="K55" s="13">
        <f t="shared" si="2"/>
        <v>0</v>
      </c>
      <c r="L55" s="13">
        <f t="shared" si="2"/>
        <v>100</v>
      </c>
      <c r="M55" s="13">
        <f t="shared" si="2"/>
        <v>100</v>
      </c>
      <c r="N55" s="13"/>
      <c r="O55" s="13"/>
    </row>
    <row r="56" spans="1:15" x14ac:dyDescent="0.25">
      <c r="A56" s="18" t="s">
        <v>83</v>
      </c>
      <c r="B56" s="18" t="s">
        <v>60</v>
      </c>
      <c r="C56" s="19">
        <v>43512</v>
      </c>
      <c r="D56" s="19">
        <v>43517</v>
      </c>
      <c r="E56" s="20">
        <v>0.43</v>
      </c>
      <c r="F56" s="8"/>
      <c r="G56" s="13">
        <f t="shared" si="2"/>
        <v>0</v>
      </c>
      <c r="H56" s="13">
        <f t="shared" si="2"/>
        <v>0</v>
      </c>
      <c r="I56" s="13">
        <f t="shared" si="2"/>
        <v>0</v>
      </c>
      <c r="J56" s="13">
        <f t="shared" si="2"/>
        <v>0</v>
      </c>
      <c r="K56" s="13">
        <f t="shared" si="2"/>
        <v>0</v>
      </c>
      <c r="L56" s="13">
        <f t="shared" si="2"/>
        <v>80</v>
      </c>
      <c r="M56" s="13">
        <f t="shared" si="2"/>
        <v>100</v>
      </c>
      <c r="N56" s="13"/>
      <c r="O56" s="13"/>
    </row>
    <row r="57" spans="1:15" x14ac:dyDescent="0.25">
      <c r="A57" s="18" t="s">
        <v>84</v>
      </c>
      <c r="B57" s="18" t="s">
        <v>85</v>
      </c>
      <c r="C57" s="19">
        <v>43481</v>
      </c>
      <c r="D57" s="19">
        <v>43493</v>
      </c>
      <c r="E57" s="20">
        <v>2.62</v>
      </c>
      <c r="F57" s="8"/>
      <c r="G57" s="13">
        <f t="shared" si="2"/>
        <v>0</v>
      </c>
      <c r="H57" s="13">
        <f t="shared" si="2"/>
        <v>0</v>
      </c>
      <c r="I57" s="13">
        <f t="shared" si="2"/>
        <v>0</v>
      </c>
      <c r="J57" s="13">
        <f t="shared" si="2"/>
        <v>0</v>
      </c>
      <c r="K57" s="13">
        <f t="shared" si="2"/>
        <v>41.666666666666664</v>
      </c>
      <c r="L57" s="13">
        <f t="shared" si="2"/>
        <v>100</v>
      </c>
      <c r="M57" s="13">
        <f t="shared" si="2"/>
        <v>100</v>
      </c>
      <c r="N57" s="13"/>
      <c r="O57" s="13"/>
    </row>
    <row r="58" spans="1:15" x14ac:dyDescent="0.25">
      <c r="A58" s="18" t="s">
        <v>86</v>
      </c>
      <c r="B58" s="18" t="s">
        <v>18</v>
      </c>
      <c r="C58" s="19">
        <v>43500</v>
      </c>
      <c r="D58" s="19">
        <v>43503</v>
      </c>
      <c r="E58" s="20">
        <v>1.9</v>
      </c>
      <c r="F58" s="8"/>
      <c r="G58" s="13">
        <f t="shared" si="2"/>
        <v>0</v>
      </c>
      <c r="H58" s="13">
        <f t="shared" si="2"/>
        <v>0</v>
      </c>
      <c r="I58" s="13">
        <f t="shared" si="2"/>
        <v>0</v>
      </c>
      <c r="J58" s="13">
        <f t="shared" si="2"/>
        <v>0</v>
      </c>
      <c r="K58" s="13">
        <f t="shared" si="2"/>
        <v>0</v>
      </c>
      <c r="L58" s="13">
        <f t="shared" si="2"/>
        <v>100</v>
      </c>
      <c r="M58" s="13">
        <f t="shared" si="2"/>
        <v>100</v>
      </c>
      <c r="N58" s="13"/>
      <c r="O58" s="13"/>
    </row>
    <row r="59" spans="1:15" x14ac:dyDescent="0.25">
      <c r="A59" s="18" t="s">
        <v>87</v>
      </c>
      <c r="B59" s="18" t="s">
        <v>25</v>
      </c>
      <c r="C59" s="19">
        <v>43486</v>
      </c>
      <c r="D59" s="19">
        <v>43488</v>
      </c>
      <c r="E59" s="20">
        <v>0.73</v>
      </c>
      <c r="F59" s="8"/>
      <c r="G59" s="13">
        <f t="shared" si="2"/>
        <v>0</v>
      </c>
      <c r="H59" s="13">
        <f t="shared" si="2"/>
        <v>0</v>
      </c>
      <c r="I59" s="13">
        <f t="shared" si="2"/>
        <v>0</v>
      </c>
      <c r="J59" s="13">
        <f t="shared" si="2"/>
        <v>0</v>
      </c>
      <c r="K59" s="13">
        <f t="shared" si="2"/>
        <v>0</v>
      </c>
      <c r="L59" s="13">
        <f t="shared" si="2"/>
        <v>100</v>
      </c>
      <c r="M59" s="13">
        <f t="shared" si="2"/>
        <v>100</v>
      </c>
      <c r="N59" s="13"/>
      <c r="O59" s="13"/>
    </row>
    <row r="60" spans="1:15" x14ac:dyDescent="0.25">
      <c r="A60" s="18" t="s">
        <v>88</v>
      </c>
      <c r="B60" s="18" t="s">
        <v>25</v>
      </c>
      <c r="C60" s="19">
        <v>43494</v>
      </c>
      <c r="D60" s="19">
        <v>43496</v>
      </c>
      <c r="E60" s="20">
        <v>0.95</v>
      </c>
      <c r="F60" s="8"/>
      <c r="G60" s="13">
        <f t="shared" si="2"/>
        <v>0</v>
      </c>
      <c r="H60" s="13">
        <f t="shared" si="2"/>
        <v>0</v>
      </c>
      <c r="I60" s="13">
        <f t="shared" si="2"/>
        <v>0</v>
      </c>
      <c r="J60" s="13">
        <f t="shared" si="2"/>
        <v>0</v>
      </c>
      <c r="K60" s="13">
        <f t="shared" si="2"/>
        <v>0</v>
      </c>
      <c r="L60" s="13">
        <f t="shared" si="2"/>
        <v>100</v>
      </c>
      <c r="M60" s="13">
        <f t="shared" si="2"/>
        <v>100</v>
      </c>
      <c r="N60" s="13"/>
      <c r="O60" s="13"/>
    </row>
    <row r="61" spans="1:15" x14ac:dyDescent="0.25">
      <c r="A61" s="18" t="s">
        <v>89</v>
      </c>
      <c r="B61" s="18" t="s">
        <v>43</v>
      </c>
      <c r="C61" s="19">
        <v>43505</v>
      </c>
      <c r="D61" s="19">
        <v>43513</v>
      </c>
      <c r="E61" s="20">
        <v>2.27</v>
      </c>
      <c r="F61" s="8"/>
      <c r="G61" s="13">
        <f t="shared" si="2"/>
        <v>0</v>
      </c>
      <c r="H61" s="13">
        <f t="shared" si="2"/>
        <v>0</v>
      </c>
      <c r="I61" s="13">
        <f t="shared" si="2"/>
        <v>0</v>
      </c>
      <c r="J61" s="13">
        <f t="shared" si="2"/>
        <v>0</v>
      </c>
      <c r="K61" s="13">
        <f t="shared" si="2"/>
        <v>0</v>
      </c>
      <c r="L61" s="13">
        <f t="shared" si="2"/>
        <v>100</v>
      </c>
      <c r="M61" s="13">
        <f t="shared" si="2"/>
        <v>100</v>
      </c>
      <c r="N61" s="13"/>
      <c r="O61" s="13"/>
    </row>
    <row r="62" spans="1:15" x14ac:dyDescent="0.25">
      <c r="A62" s="18" t="s">
        <v>90</v>
      </c>
      <c r="B62" s="18" t="s">
        <v>43</v>
      </c>
      <c r="C62" s="19">
        <v>43505</v>
      </c>
      <c r="D62" s="19">
        <v>43513</v>
      </c>
      <c r="E62" s="20">
        <v>0.43</v>
      </c>
      <c r="F62" s="8"/>
      <c r="G62" s="13">
        <f t="shared" si="2"/>
        <v>0</v>
      </c>
      <c r="H62" s="13">
        <f t="shared" si="2"/>
        <v>0</v>
      </c>
      <c r="I62" s="13">
        <f t="shared" si="2"/>
        <v>0</v>
      </c>
      <c r="J62" s="13">
        <f t="shared" si="2"/>
        <v>0</v>
      </c>
      <c r="K62" s="13">
        <f t="shared" si="2"/>
        <v>0</v>
      </c>
      <c r="L62" s="13">
        <f t="shared" si="2"/>
        <v>100</v>
      </c>
      <c r="M62" s="13">
        <f t="shared" si="2"/>
        <v>100</v>
      </c>
      <c r="N62" s="13"/>
      <c r="O62" s="13"/>
    </row>
    <row r="63" spans="1:15" x14ac:dyDescent="0.25">
      <c r="A63" s="15" t="s">
        <v>91</v>
      </c>
      <c r="B63" s="15" t="s">
        <v>92</v>
      </c>
      <c r="C63" s="16">
        <v>43486</v>
      </c>
      <c r="D63" s="16">
        <v>43515</v>
      </c>
      <c r="E63" s="17">
        <v>4.62</v>
      </c>
      <c r="F63" s="8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5">
      <c r="A64" s="18" t="s">
        <v>93</v>
      </c>
      <c r="B64" s="18" t="s">
        <v>20</v>
      </c>
      <c r="C64" s="19">
        <v>43486</v>
      </c>
      <c r="D64" s="19">
        <v>43487</v>
      </c>
      <c r="E64" s="20">
        <v>0.33</v>
      </c>
      <c r="F64" s="8"/>
      <c r="G64" s="13">
        <f t="shared" si="2"/>
        <v>0</v>
      </c>
      <c r="H64" s="13">
        <f t="shared" si="2"/>
        <v>0</v>
      </c>
      <c r="I64" s="13">
        <f t="shared" si="2"/>
        <v>0</v>
      </c>
      <c r="J64" s="13">
        <f t="shared" si="2"/>
        <v>0</v>
      </c>
      <c r="K64" s="13">
        <f t="shared" si="2"/>
        <v>0</v>
      </c>
      <c r="L64" s="13">
        <f t="shared" si="2"/>
        <v>100</v>
      </c>
      <c r="M64" s="13">
        <f t="shared" si="2"/>
        <v>100</v>
      </c>
      <c r="N64" s="13"/>
      <c r="O64" s="13"/>
    </row>
    <row r="65" spans="1:15" x14ac:dyDescent="0.25">
      <c r="A65" s="18" t="s">
        <v>94</v>
      </c>
      <c r="B65" s="18" t="s">
        <v>23</v>
      </c>
      <c r="C65" s="19">
        <v>43488</v>
      </c>
      <c r="D65" s="19">
        <v>43506</v>
      </c>
      <c r="E65" s="20">
        <v>4.0199999999999996</v>
      </c>
      <c r="F65" s="8"/>
      <c r="G65" s="13">
        <f t="shared" si="2"/>
        <v>0</v>
      </c>
      <c r="H65" s="13">
        <f t="shared" si="2"/>
        <v>0</v>
      </c>
      <c r="I65" s="13">
        <f t="shared" si="2"/>
        <v>0</v>
      </c>
      <c r="J65" s="13">
        <f t="shared" si="2"/>
        <v>0</v>
      </c>
      <c r="K65" s="13">
        <f t="shared" si="2"/>
        <v>0</v>
      </c>
      <c r="L65" s="13">
        <f t="shared" si="2"/>
        <v>100</v>
      </c>
      <c r="M65" s="13">
        <f t="shared" si="2"/>
        <v>100</v>
      </c>
      <c r="N65" s="13"/>
      <c r="O65" s="13"/>
    </row>
    <row r="66" spans="1:15" x14ac:dyDescent="0.25">
      <c r="A66" s="18" t="s">
        <v>95</v>
      </c>
      <c r="B66" s="18" t="s">
        <v>20</v>
      </c>
      <c r="C66" s="19">
        <v>43514</v>
      </c>
      <c r="D66" s="19">
        <v>43515</v>
      </c>
      <c r="E66" s="20">
        <v>0.27</v>
      </c>
      <c r="F66" s="8"/>
      <c r="G66" s="13">
        <f t="shared" si="2"/>
        <v>0</v>
      </c>
      <c r="H66" s="13">
        <f t="shared" si="2"/>
        <v>0</v>
      </c>
      <c r="I66" s="13">
        <f t="shared" si="2"/>
        <v>0</v>
      </c>
      <c r="J66" s="13">
        <f t="shared" si="2"/>
        <v>0</v>
      </c>
      <c r="K66" s="13">
        <f t="shared" si="2"/>
        <v>0</v>
      </c>
      <c r="L66" s="13">
        <f t="shared" si="2"/>
        <v>100</v>
      </c>
      <c r="M66" s="13">
        <f t="shared" si="2"/>
        <v>100</v>
      </c>
      <c r="N66" s="13"/>
      <c r="O66" s="13"/>
    </row>
    <row r="67" spans="1:15" x14ac:dyDescent="0.25">
      <c r="A67" s="15" t="s">
        <v>96</v>
      </c>
      <c r="B67" s="15" t="s">
        <v>66</v>
      </c>
      <c r="C67" s="16">
        <v>43494</v>
      </c>
      <c r="D67" s="16">
        <v>43507</v>
      </c>
      <c r="E67" s="17">
        <v>0.53</v>
      </c>
      <c r="F67" s="8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A68" s="18" t="s">
        <v>97</v>
      </c>
      <c r="B68" s="18" t="s">
        <v>60</v>
      </c>
      <c r="C68" s="19">
        <v>43494</v>
      </c>
      <c r="D68" s="19">
        <v>43500</v>
      </c>
      <c r="E68" s="20">
        <v>0.48</v>
      </c>
      <c r="F68" s="8"/>
      <c r="G68" s="13">
        <f t="shared" ref="G68:M90" si="3">IF(G$1&lt;=$C68,0,
IF(G$1&gt;=$D68,100,
(G$1-$C68)*100/($D68-$C68)))</f>
        <v>0</v>
      </c>
      <c r="H68" s="13">
        <f t="shared" si="3"/>
        <v>0</v>
      </c>
      <c r="I68" s="13">
        <f t="shared" si="3"/>
        <v>0</v>
      </c>
      <c r="J68" s="13">
        <f t="shared" si="3"/>
        <v>0</v>
      </c>
      <c r="K68" s="13">
        <f t="shared" si="3"/>
        <v>0</v>
      </c>
      <c r="L68" s="13">
        <f t="shared" si="3"/>
        <v>100</v>
      </c>
      <c r="M68" s="13">
        <f t="shared" si="3"/>
        <v>100</v>
      </c>
      <c r="N68" s="13"/>
      <c r="O68" s="13"/>
    </row>
    <row r="69" spans="1:15" x14ac:dyDescent="0.25">
      <c r="A69" s="18" t="s">
        <v>98</v>
      </c>
      <c r="B69" s="18" t="s">
        <v>20</v>
      </c>
      <c r="C69" s="19">
        <v>43501</v>
      </c>
      <c r="D69" s="19">
        <v>43502</v>
      </c>
      <c r="E69" s="20">
        <v>0.02</v>
      </c>
      <c r="F69" s="8"/>
      <c r="G69" s="13">
        <f t="shared" si="3"/>
        <v>0</v>
      </c>
      <c r="H69" s="13">
        <f t="shared" si="3"/>
        <v>0</v>
      </c>
      <c r="I69" s="13">
        <f t="shared" si="3"/>
        <v>0</v>
      </c>
      <c r="J69" s="13">
        <f t="shared" si="3"/>
        <v>0</v>
      </c>
      <c r="K69" s="13">
        <f t="shared" si="3"/>
        <v>0</v>
      </c>
      <c r="L69" s="13">
        <f t="shared" si="3"/>
        <v>100</v>
      </c>
      <c r="M69" s="13">
        <f t="shared" si="3"/>
        <v>100</v>
      </c>
      <c r="N69" s="13"/>
      <c r="O69" s="13"/>
    </row>
    <row r="70" spans="1:15" x14ac:dyDescent="0.25">
      <c r="A70" s="18" t="s">
        <v>99</v>
      </c>
      <c r="B70" s="18" t="s">
        <v>18</v>
      </c>
      <c r="C70" s="19">
        <v>43503</v>
      </c>
      <c r="D70" s="19">
        <v>43507</v>
      </c>
      <c r="E70" s="20">
        <v>0.03</v>
      </c>
      <c r="F70" s="8"/>
      <c r="G70" s="13">
        <f t="shared" si="3"/>
        <v>0</v>
      </c>
      <c r="H70" s="13">
        <f t="shared" si="3"/>
        <v>0</v>
      </c>
      <c r="I70" s="13">
        <f t="shared" si="3"/>
        <v>0</v>
      </c>
      <c r="J70" s="13">
        <f t="shared" si="3"/>
        <v>0</v>
      </c>
      <c r="K70" s="13">
        <f t="shared" si="3"/>
        <v>0</v>
      </c>
      <c r="L70" s="13">
        <f t="shared" si="3"/>
        <v>100</v>
      </c>
      <c r="M70" s="13">
        <f t="shared" si="3"/>
        <v>100</v>
      </c>
      <c r="N70" s="13"/>
      <c r="O70" s="13"/>
    </row>
    <row r="71" spans="1:15" x14ac:dyDescent="0.25">
      <c r="A71" s="15" t="s">
        <v>100</v>
      </c>
      <c r="B71" s="15" t="s">
        <v>101</v>
      </c>
      <c r="C71" s="16">
        <v>43481</v>
      </c>
      <c r="D71" s="16">
        <v>43524</v>
      </c>
      <c r="E71" s="17">
        <v>11.78</v>
      </c>
      <c r="F71" s="8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5">
      <c r="A72" s="18" t="s">
        <v>102</v>
      </c>
      <c r="B72" s="18" t="s">
        <v>18</v>
      </c>
      <c r="C72" s="19">
        <v>43505</v>
      </c>
      <c r="D72" s="19">
        <v>43508</v>
      </c>
      <c r="E72" s="20">
        <v>0.28999999999999998</v>
      </c>
      <c r="F72" s="8"/>
      <c r="G72" s="13">
        <f t="shared" si="3"/>
        <v>0</v>
      </c>
      <c r="H72" s="13">
        <f t="shared" si="3"/>
        <v>0</v>
      </c>
      <c r="I72" s="13">
        <f t="shared" si="3"/>
        <v>0</v>
      </c>
      <c r="J72" s="13">
        <f t="shared" si="3"/>
        <v>0</v>
      </c>
      <c r="K72" s="13">
        <f t="shared" si="3"/>
        <v>0</v>
      </c>
      <c r="L72" s="13">
        <f t="shared" si="3"/>
        <v>100</v>
      </c>
      <c r="M72" s="13">
        <f t="shared" si="3"/>
        <v>100</v>
      </c>
      <c r="N72" s="13"/>
      <c r="O72" s="13"/>
    </row>
    <row r="73" spans="1:15" x14ac:dyDescent="0.25">
      <c r="A73" s="18" t="s">
        <v>103</v>
      </c>
      <c r="B73" s="18" t="s">
        <v>20</v>
      </c>
      <c r="C73" s="19">
        <v>43489</v>
      </c>
      <c r="D73" s="19">
        <v>43491</v>
      </c>
      <c r="E73" s="20">
        <v>4.8099999999999996</v>
      </c>
      <c r="F73" s="8"/>
      <c r="G73" s="13">
        <f t="shared" si="3"/>
        <v>0</v>
      </c>
      <c r="H73" s="13">
        <f t="shared" si="3"/>
        <v>0</v>
      </c>
      <c r="I73" s="13">
        <f t="shared" si="3"/>
        <v>0</v>
      </c>
      <c r="J73" s="13">
        <f t="shared" si="3"/>
        <v>0</v>
      </c>
      <c r="K73" s="13">
        <f t="shared" si="3"/>
        <v>0</v>
      </c>
      <c r="L73" s="13">
        <f t="shared" si="3"/>
        <v>100</v>
      </c>
      <c r="M73" s="13">
        <f t="shared" si="3"/>
        <v>100</v>
      </c>
      <c r="N73" s="13"/>
      <c r="O73" s="13"/>
    </row>
    <row r="74" spans="1:15" x14ac:dyDescent="0.25">
      <c r="A74" s="18" t="s">
        <v>104</v>
      </c>
      <c r="B74" s="18" t="s">
        <v>43</v>
      </c>
      <c r="C74" s="19">
        <v>43500</v>
      </c>
      <c r="D74" s="19">
        <v>43508</v>
      </c>
      <c r="E74" s="20">
        <v>1.1000000000000001</v>
      </c>
      <c r="F74" s="8"/>
      <c r="G74" s="13">
        <f t="shared" si="3"/>
        <v>0</v>
      </c>
      <c r="H74" s="13">
        <f t="shared" si="3"/>
        <v>0</v>
      </c>
      <c r="I74" s="13">
        <f t="shared" si="3"/>
        <v>0</v>
      </c>
      <c r="J74" s="13">
        <f t="shared" si="3"/>
        <v>0</v>
      </c>
      <c r="K74" s="13">
        <f t="shared" si="3"/>
        <v>0</v>
      </c>
      <c r="L74" s="13">
        <f t="shared" si="3"/>
        <v>100</v>
      </c>
      <c r="M74" s="13">
        <f t="shared" si="3"/>
        <v>100</v>
      </c>
      <c r="N74" s="13"/>
      <c r="O74" s="13"/>
    </row>
    <row r="75" spans="1:15" x14ac:dyDescent="0.25">
      <c r="A75" s="18" t="s">
        <v>105</v>
      </c>
      <c r="B75" s="18" t="s">
        <v>18</v>
      </c>
      <c r="C75" s="19">
        <v>43507</v>
      </c>
      <c r="D75" s="19">
        <v>43510</v>
      </c>
      <c r="E75" s="20">
        <v>0.33</v>
      </c>
      <c r="F75" s="8"/>
      <c r="G75" s="13">
        <f t="shared" si="3"/>
        <v>0</v>
      </c>
      <c r="H75" s="13">
        <f t="shared" si="3"/>
        <v>0</v>
      </c>
      <c r="I75" s="13">
        <f t="shared" si="3"/>
        <v>0</v>
      </c>
      <c r="J75" s="13">
        <f t="shared" si="3"/>
        <v>0</v>
      </c>
      <c r="K75" s="13">
        <f t="shared" si="3"/>
        <v>0</v>
      </c>
      <c r="L75" s="13">
        <f t="shared" si="3"/>
        <v>100</v>
      </c>
      <c r="M75" s="13">
        <f t="shared" si="3"/>
        <v>100</v>
      </c>
      <c r="N75" s="13"/>
      <c r="O75" s="13"/>
    </row>
    <row r="76" spans="1:15" x14ac:dyDescent="0.25">
      <c r="A76" s="18" t="s">
        <v>106</v>
      </c>
      <c r="B76" s="18" t="s">
        <v>31</v>
      </c>
      <c r="C76" s="19">
        <v>43519</v>
      </c>
      <c r="D76" s="19">
        <v>43519</v>
      </c>
      <c r="E76" s="20">
        <v>1.68</v>
      </c>
      <c r="F76" s="8"/>
      <c r="G76" s="13">
        <f t="shared" si="3"/>
        <v>0</v>
      </c>
      <c r="H76" s="13">
        <f t="shared" si="3"/>
        <v>0</v>
      </c>
      <c r="I76" s="13">
        <f t="shared" si="3"/>
        <v>0</v>
      </c>
      <c r="J76" s="13">
        <f t="shared" si="3"/>
        <v>0</v>
      </c>
      <c r="K76" s="13">
        <f t="shared" si="3"/>
        <v>0</v>
      </c>
      <c r="L76" s="13">
        <f t="shared" si="3"/>
        <v>0</v>
      </c>
      <c r="M76" s="13">
        <f t="shared" si="3"/>
        <v>100</v>
      </c>
      <c r="N76" s="13"/>
      <c r="O76" s="13"/>
    </row>
    <row r="77" spans="1:15" x14ac:dyDescent="0.25">
      <c r="A77" s="18" t="s">
        <v>107</v>
      </c>
      <c r="B77" s="18" t="s">
        <v>29</v>
      </c>
      <c r="C77" s="19">
        <v>43520</v>
      </c>
      <c r="D77" s="19">
        <v>43524</v>
      </c>
      <c r="E77" s="20">
        <v>1.28</v>
      </c>
      <c r="F77" s="8"/>
      <c r="G77" s="13">
        <f t="shared" si="3"/>
        <v>0</v>
      </c>
      <c r="H77" s="13">
        <f t="shared" si="3"/>
        <v>0</v>
      </c>
      <c r="I77" s="13">
        <f t="shared" si="3"/>
        <v>0</v>
      </c>
      <c r="J77" s="13">
        <f t="shared" si="3"/>
        <v>0</v>
      </c>
      <c r="K77" s="13">
        <f t="shared" si="3"/>
        <v>0</v>
      </c>
      <c r="L77" s="13">
        <f t="shared" si="3"/>
        <v>0</v>
      </c>
      <c r="M77" s="13">
        <f t="shared" si="3"/>
        <v>100</v>
      </c>
      <c r="N77" s="13"/>
      <c r="O77" s="13"/>
    </row>
    <row r="78" spans="1:15" x14ac:dyDescent="0.25">
      <c r="A78" s="18" t="s">
        <v>108</v>
      </c>
      <c r="B78" s="18" t="s">
        <v>20</v>
      </c>
      <c r="C78" s="19">
        <v>43508</v>
      </c>
      <c r="D78" s="19">
        <v>43509</v>
      </c>
      <c r="E78" s="20">
        <v>0.18</v>
      </c>
      <c r="F78" s="8"/>
      <c r="G78" s="13">
        <f t="shared" si="3"/>
        <v>0</v>
      </c>
      <c r="H78" s="13">
        <f t="shared" si="3"/>
        <v>0</v>
      </c>
      <c r="I78" s="13">
        <f t="shared" si="3"/>
        <v>0</v>
      </c>
      <c r="J78" s="13">
        <f t="shared" si="3"/>
        <v>0</v>
      </c>
      <c r="K78" s="13">
        <f t="shared" si="3"/>
        <v>0</v>
      </c>
      <c r="L78" s="13">
        <f t="shared" si="3"/>
        <v>100</v>
      </c>
      <c r="M78" s="13">
        <f t="shared" si="3"/>
        <v>100</v>
      </c>
      <c r="N78" s="13"/>
      <c r="O78" s="13"/>
    </row>
    <row r="79" spans="1:15" x14ac:dyDescent="0.25">
      <c r="A79" s="18" t="s">
        <v>109</v>
      </c>
      <c r="B79" s="18" t="s">
        <v>110</v>
      </c>
      <c r="C79" s="19">
        <v>43481</v>
      </c>
      <c r="D79" s="19">
        <v>43515</v>
      </c>
      <c r="E79" s="20">
        <v>2.11</v>
      </c>
      <c r="F79" s="8"/>
      <c r="G79" s="13">
        <f t="shared" si="3"/>
        <v>0</v>
      </c>
      <c r="H79" s="13">
        <f t="shared" si="3"/>
        <v>0</v>
      </c>
      <c r="I79" s="13">
        <f t="shared" si="3"/>
        <v>0</v>
      </c>
      <c r="J79" s="13">
        <f t="shared" si="3"/>
        <v>0</v>
      </c>
      <c r="K79" s="13">
        <f t="shared" si="3"/>
        <v>14.705882352941176</v>
      </c>
      <c r="L79" s="13">
        <f t="shared" si="3"/>
        <v>100</v>
      </c>
      <c r="M79" s="13">
        <f t="shared" si="3"/>
        <v>100</v>
      </c>
      <c r="N79" s="13"/>
      <c r="O79" s="13"/>
    </row>
    <row r="80" spans="1:15" x14ac:dyDescent="0.25">
      <c r="A80" s="15" t="s">
        <v>111</v>
      </c>
      <c r="B80" s="15" t="s">
        <v>55</v>
      </c>
      <c r="C80" s="16">
        <v>43481</v>
      </c>
      <c r="D80" s="16">
        <v>43513</v>
      </c>
      <c r="E80" s="17">
        <v>1.52</v>
      </c>
      <c r="F80" s="8"/>
      <c r="G80" s="13"/>
      <c r="H80" s="13"/>
      <c r="I80" s="13"/>
      <c r="J80" s="13"/>
      <c r="K80" s="13"/>
      <c r="L80" s="13"/>
      <c r="M80" s="13"/>
      <c r="N80" s="13"/>
      <c r="O80" s="13"/>
    </row>
    <row r="81" spans="1:15" x14ac:dyDescent="0.25">
      <c r="A81" s="18" t="s">
        <v>112</v>
      </c>
      <c r="B81" s="18" t="s">
        <v>25</v>
      </c>
      <c r="C81" s="19">
        <v>43481</v>
      </c>
      <c r="D81" s="19">
        <v>43484</v>
      </c>
      <c r="E81" s="20">
        <v>0.47</v>
      </c>
      <c r="F81" s="8"/>
      <c r="G81" s="13">
        <f t="shared" si="3"/>
        <v>0</v>
      </c>
      <c r="H81" s="13">
        <f t="shared" si="3"/>
        <v>0</v>
      </c>
      <c r="I81" s="13">
        <f t="shared" si="3"/>
        <v>0</v>
      </c>
      <c r="J81" s="13">
        <f t="shared" si="3"/>
        <v>0</v>
      </c>
      <c r="K81" s="13">
        <f t="shared" si="3"/>
        <v>100</v>
      </c>
      <c r="L81" s="13">
        <f t="shared" si="3"/>
        <v>100</v>
      </c>
      <c r="M81" s="13">
        <f t="shared" si="3"/>
        <v>100</v>
      </c>
      <c r="N81" s="13"/>
      <c r="O81" s="13"/>
    </row>
    <row r="82" spans="1:15" x14ac:dyDescent="0.25">
      <c r="A82" s="18" t="s">
        <v>113</v>
      </c>
      <c r="B82" s="18" t="s">
        <v>20</v>
      </c>
      <c r="C82" s="19">
        <v>43485</v>
      </c>
      <c r="D82" s="19">
        <v>43486</v>
      </c>
      <c r="E82" s="20">
        <v>0.97</v>
      </c>
      <c r="F82" s="8"/>
      <c r="G82" s="13">
        <f t="shared" si="3"/>
        <v>0</v>
      </c>
      <c r="H82" s="13">
        <f t="shared" si="3"/>
        <v>0</v>
      </c>
      <c r="I82" s="13">
        <f t="shared" si="3"/>
        <v>0</v>
      </c>
      <c r="J82" s="13">
        <f t="shared" si="3"/>
        <v>0</v>
      </c>
      <c r="K82" s="13">
        <f t="shared" si="3"/>
        <v>100</v>
      </c>
      <c r="L82" s="13">
        <f t="shared" si="3"/>
        <v>100</v>
      </c>
      <c r="M82" s="13">
        <f t="shared" si="3"/>
        <v>100</v>
      </c>
      <c r="N82" s="13"/>
      <c r="O82" s="13"/>
    </row>
    <row r="83" spans="1:15" x14ac:dyDescent="0.25">
      <c r="A83" s="18" t="s">
        <v>114</v>
      </c>
      <c r="B83" s="18" t="s">
        <v>18</v>
      </c>
      <c r="C83" s="19">
        <v>43509</v>
      </c>
      <c r="D83" s="19">
        <v>43513</v>
      </c>
      <c r="E83" s="20">
        <v>0.08</v>
      </c>
      <c r="F83" s="8"/>
      <c r="G83" s="13">
        <f t="shared" si="3"/>
        <v>0</v>
      </c>
      <c r="H83" s="13">
        <f t="shared" si="3"/>
        <v>0</v>
      </c>
      <c r="I83" s="13">
        <f t="shared" si="3"/>
        <v>0</v>
      </c>
      <c r="J83" s="13">
        <f t="shared" si="3"/>
        <v>0</v>
      </c>
      <c r="K83" s="13">
        <f t="shared" si="3"/>
        <v>0</v>
      </c>
      <c r="L83" s="13">
        <f t="shared" si="3"/>
        <v>100</v>
      </c>
      <c r="M83" s="13">
        <f t="shared" si="3"/>
        <v>100</v>
      </c>
      <c r="N83" s="13"/>
      <c r="O83" s="13"/>
    </row>
    <row r="84" spans="1:15" x14ac:dyDescent="0.25">
      <c r="A84" s="15" t="s">
        <v>115</v>
      </c>
      <c r="B84" s="15" t="s">
        <v>116</v>
      </c>
      <c r="C84" s="16">
        <v>43498</v>
      </c>
      <c r="D84" s="16">
        <v>43517</v>
      </c>
      <c r="E84" s="17">
        <v>1.67</v>
      </c>
      <c r="F84" s="8"/>
      <c r="G84" s="13"/>
      <c r="H84" s="13"/>
      <c r="I84" s="13"/>
      <c r="J84" s="13"/>
      <c r="K84" s="13"/>
      <c r="L84" s="13"/>
      <c r="M84" s="13"/>
      <c r="N84" s="13"/>
      <c r="O84" s="13"/>
    </row>
    <row r="85" spans="1:15" x14ac:dyDescent="0.25">
      <c r="A85" s="18" t="s">
        <v>117</v>
      </c>
      <c r="B85" s="18" t="s">
        <v>43</v>
      </c>
      <c r="C85" s="19">
        <v>43498</v>
      </c>
      <c r="D85" s="19">
        <v>43506</v>
      </c>
      <c r="E85" s="20">
        <v>1.37</v>
      </c>
      <c r="F85" s="8"/>
      <c r="G85" s="13">
        <f t="shared" si="3"/>
        <v>0</v>
      </c>
      <c r="H85" s="13">
        <f t="shared" si="3"/>
        <v>0</v>
      </c>
      <c r="I85" s="13">
        <f t="shared" si="3"/>
        <v>0</v>
      </c>
      <c r="J85" s="13">
        <f t="shared" si="3"/>
        <v>0</v>
      </c>
      <c r="K85" s="13">
        <f t="shared" si="3"/>
        <v>0</v>
      </c>
      <c r="L85" s="13">
        <f t="shared" si="3"/>
        <v>100</v>
      </c>
      <c r="M85" s="13">
        <f t="shared" si="3"/>
        <v>100</v>
      </c>
      <c r="N85" s="13"/>
      <c r="O85" s="13"/>
    </row>
    <row r="86" spans="1:15" x14ac:dyDescent="0.25">
      <c r="A86" s="18" t="s">
        <v>118</v>
      </c>
      <c r="B86" s="18" t="s">
        <v>25</v>
      </c>
      <c r="C86" s="19">
        <v>43514</v>
      </c>
      <c r="D86" s="19">
        <v>43516</v>
      </c>
      <c r="E86" s="20">
        <v>0.18</v>
      </c>
      <c r="F86" s="8"/>
      <c r="G86" s="13">
        <f t="shared" si="3"/>
        <v>0</v>
      </c>
      <c r="H86" s="13">
        <f t="shared" si="3"/>
        <v>0</v>
      </c>
      <c r="I86" s="13">
        <f t="shared" si="3"/>
        <v>0</v>
      </c>
      <c r="J86" s="13">
        <f t="shared" si="3"/>
        <v>0</v>
      </c>
      <c r="K86" s="13">
        <f t="shared" si="3"/>
        <v>0</v>
      </c>
      <c r="L86" s="13">
        <f t="shared" si="3"/>
        <v>100</v>
      </c>
      <c r="M86" s="13">
        <f t="shared" si="3"/>
        <v>100</v>
      </c>
      <c r="N86" s="13"/>
      <c r="O86" s="13"/>
    </row>
    <row r="87" spans="1:15" x14ac:dyDescent="0.25">
      <c r="A87" s="18" t="s">
        <v>119</v>
      </c>
      <c r="B87" s="18" t="s">
        <v>18</v>
      </c>
      <c r="C87" s="19">
        <v>43514</v>
      </c>
      <c r="D87" s="19">
        <v>43517</v>
      </c>
      <c r="E87" s="20">
        <v>0.12</v>
      </c>
      <c r="F87" s="8"/>
      <c r="G87" s="13">
        <f t="shared" si="3"/>
        <v>0</v>
      </c>
      <c r="H87" s="13">
        <f t="shared" si="3"/>
        <v>0</v>
      </c>
      <c r="I87" s="13">
        <f t="shared" si="3"/>
        <v>0</v>
      </c>
      <c r="J87" s="13">
        <f t="shared" si="3"/>
        <v>0</v>
      </c>
      <c r="K87" s="13">
        <f t="shared" si="3"/>
        <v>0</v>
      </c>
      <c r="L87" s="13">
        <f t="shared" si="3"/>
        <v>66.666666666666671</v>
      </c>
      <c r="M87" s="13">
        <f t="shared" si="3"/>
        <v>100</v>
      </c>
      <c r="N87" s="13"/>
      <c r="O87" s="13"/>
    </row>
    <row r="88" spans="1:15" x14ac:dyDescent="0.25">
      <c r="A88" s="15" t="s">
        <v>120</v>
      </c>
      <c r="B88" s="15" t="s">
        <v>66</v>
      </c>
      <c r="C88" s="16">
        <v>43526</v>
      </c>
      <c r="D88" s="16">
        <v>43538</v>
      </c>
      <c r="E88" s="17">
        <v>0.38</v>
      </c>
      <c r="F88" s="8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5">
      <c r="A89" s="18" t="s">
        <v>121</v>
      </c>
      <c r="B89" s="18" t="s">
        <v>66</v>
      </c>
      <c r="C89" s="19">
        <v>43526</v>
      </c>
      <c r="D89" s="19">
        <v>43538</v>
      </c>
      <c r="E89" s="20">
        <v>0.38</v>
      </c>
      <c r="F89" s="8"/>
      <c r="G89" s="13">
        <f t="shared" si="3"/>
        <v>0</v>
      </c>
      <c r="H89" s="13">
        <f t="shared" si="3"/>
        <v>0</v>
      </c>
      <c r="I89" s="13">
        <f t="shared" si="3"/>
        <v>0</v>
      </c>
      <c r="J89" s="13">
        <f t="shared" si="3"/>
        <v>0</v>
      </c>
      <c r="K89" s="13">
        <f t="shared" si="3"/>
        <v>0</v>
      </c>
      <c r="L89" s="13">
        <f t="shared" si="3"/>
        <v>0</v>
      </c>
      <c r="M89" s="13">
        <f t="shared" si="3"/>
        <v>100</v>
      </c>
      <c r="N89" s="13"/>
      <c r="O89" s="13"/>
    </row>
    <row r="90" spans="1:15" x14ac:dyDescent="0.25">
      <c r="A90" s="18" t="s">
        <v>122</v>
      </c>
      <c r="B90" s="18" t="s">
        <v>10</v>
      </c>
      <c r="C90" s="19">
        <v>43538</v>
      </c>
      <c r="D90" s="19">
        <v>43538</v>
      </c>
      <c r="E90" s="20">
        <v>0</v>
      </c>
      <c r="F90" s="8"/>
      <c r="G90" s="13">
        <f t="shared" si="3"/>
        <v>0</v>
      </c>
      <c r="H90" s="13">
        <f t="shared" si="3"/>
        <v>0</v>
      </c>
      <c r="I90" s="13">
        <f t="shared" si="3"/>
        <v>0</v>
      </c>
      <c r="J90" s="13">
        <f t="shared" si="3"/>
        <v>0</v>
      </c>
      <c r="K90" s="13">
        <f t="shared" si="3"/>
        <v>0</v>
      </c>
      <c r="L90" s="13">
        <f t="shared" si="3"/>
        <v>0</v>
      </c>
      <c r="M90" s="13">
        <f t="shared" si="3"/>
        <v>0</v>
      </c>
      <c r="N90" s="13"/>
      <c r="O90" s="13"/>
    </row>
    <row r="91" spans="1:15" x14ac:dyDescent="0.25">
      <c r="A91" s="18"/>
      <c r="B91" s="9"/>
      <c r="C91" s="9"/>
      <c r="D91" s="9"/>
      <c r="E91" s="9"/>
      <c r="F91" s="8"/>
      <c r="G91" s="13"/>
      <c r="H91" s="13"/>
      <c r="I91" s="13"/>
      <c r="J91" s="13"/>
      <c r="K91" s="13"/>
      <c r="L91" s="13"/>
      <c r="M91" s="13"/>
      <c r="N91" s="13"/>
      <c r="O91" s="13"/>
    </row>
    <row r="92" spans="1:15" x14ac:dyDescent="0.25">
      <c r="A92" s="18"/>
      <c r="B92" s="9"/>
      <c r="C92" s="9"/>
      <c r="D92" s="9"/>
      <c r="E92" s="9"/>
      <c r="F92" s="8"/>
      <c r="G92" s="13"/>
      <c r="H92" s="13"/>
      <c r="I92" s="13"/>
      <c r="J92" s="13"/>
      <c r="K92" s="13"/>
      <c r="L92" s="13"/>
      <c r="M92" s="13"/>
      <c r="N92" s="13"/>
      <c r="O92" s="13"/>
    </row>
    <row r="93" spans="1:15" x14ac:dyDescent="0.25">
      <c r="A93" s="14" t="s">
        <v>3</v>
      </c>
      <c r="B93" s="9"/>
      <c r="C93" s="9"/>
      <c r="D93" s="9"/>
      <c r="E93" s="9"/>
      <c r="G93" s="6">
        <f>SUMPRODUCT(G3:G90,$E$3:$E$90)/100</f>
        <v>0</v>
      </c>
      <c r="H93" s="6">
        <f t="shared" ref="H93:M93" si="4">SUMPRODUCT(H3:H90,$E$3:$E$90)/100</f>
        <v>2.9812598425196848</v>
      </c>
      <c r="I93" s="6">
        <f t="shared" si="4"/>
        <v>31.521418754473871</v>
      </c>
      <c r="J93" s="6">
        <f t="shared" si="4"/>
        <v>43.876850393700785</v>
      </c>
      <c r="K93" s="6">
        <f t="shared" si="4"/>
        <v>70.024649382897991</v>
      </c>
      <c r="L93" s="6">
        <f t="shared" si="4"/>
        <v>96.466440944881882</v>
      </c>
      <c r="M93" s="6">
        <f t="shared" si="4"/>
        <v>100</v>
      </c>
    </row>
    <row r="94" spans="1:15" x14ac:dyDescent="0.25">
      <c r="A94" s="14" t="s">
        <v>2</v>
      </c>
      <c r="G94">
        <v>0</v>
      </c>
      <c r="H94">
        <v>2</v>
      </c>
      <c r="I94">
        <v>25</v>
      </c>
    </row>
  </sheetData>
  <autoFilter ref="A1:O94" xr:uid="{F6C09D12-F7DB-40A3-8DBD-5DD4C195699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Hakamian</dc:creator>
  <cp:lastModifiedBy>Home</cp:lastModifiedBy>
  <dcterms:created xsi:type="dcterms:W3CDTF">2018-09-08T11:33:05Z</dcterms:created>
  <dcterms:modified xsi:type="dcterms:W3CDTF">2021-05-02T17:44:59Z</dcterms:modified>
</cp:coreProperties>
</file>